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Bid Library\2023 Bids\12- December 2023\IFBXXXXXXXXANW 2nd Semester Canned and Pouched\"/>
    </mc:Choice>
  </mc:AlternateContent>
  <xr:revisionPtr revIDLastSave="0" documentId="8_{17248311-11F7-4155-9C61-73D5334C5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4 SY Can-Pouch RenewaI " sheetId="5" r:id="rId1"/>
    <sheet name="2023-2024 SY Can-Pouch Bid II" sheetId="6" state="hidden" r:id="rId2"/>
    <sheet name="2017-2018SYCannedPouch Bid II  " sheetId="2" state="hidden" r:id="rId3"/>
    <sheet name="2016-2017 SY Samples Request" sheetId="3" state="hidden" r:id="rId4"/>
    <sheet name="Vendor Contact Information" sheetId="4" state="hidden" r:id="rId5"/>
  </sheets>
  <definedNames>
    <definedName name="_xlnm.Print_Area" localSheetId="3">'2016-2017 SY Samples Request'!$A$1:$C$17</definedName>
    <definedName name="_xlnm.Print_Area" localSheetId="2">'2017-2018SYCannedPouch Bid II  '!$A$1:$N$12</definedName>
    <definedName name="_xlnm.Print_Area" localSheetId="4">'Vendor Contact Information'!$A$1:$E$10</definedName>
    <definedName name="_xlnm.Print_Titles" localSheetId="3">'2016-2017 SY Samples Request'!$1:$3</definedName>
    <definedName name="_xlnm.Print_Titles" localSheetId="2">'2017-2018SYCannedPouch Bid II  '!$1:$3</definedName>
    <definedName name="_xlnm.Print_Titles" localSheetId="0">'2023-2024 SY Can-Pouch RenewaI 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5" l="1"/>
  <c r="O8" i="5"/>
  <c r="O7" i="5"/>
  <c r="O6" i="5"/>
  <c r="O5" i="5"/>
  <c r="O4" i="5"/>
  <c r="L6" i="6" l="1"/>
  <c r="L4" i="6"/>
  <c r="L7" i="6"/>
  <c r="L8" i="6"/>
  <c r="L5" i="6"/>
  <c r="M11" i="2"/>
  <c r="M9" i="2"/>
  <c r="M7" i="2"/>
  <c r="M5" i="2"/>
  <c r="M4" i="2"/>
  <c r="M8" i="2"/>
  <c r="M12" i="2"/>
  <c r="M10" i="2"/>
  <c r="M6" i="2"/>
</calcChain>
</file>

<file path=xl/sharedStrings.xml><?xml version="1.0" encoding="utf-8"?>
<sst xmlns="http://schemas.openxmlformats.org/spreadsheetml/2006/main" count="282" uniqueCount="156">
  <si>
    <t>Stock Number</t>
  </si>
  <si>
    <t xml:space="preserve">Unit </t>
  </si>
  <si>
    <t xml:space="preserve">Description                                                            </t>
  </si>
  <si>
    <t>Approved Brands
(Manufacture Product Code)</t>
  </si>
  <si>
    <t xml:space="preserve">  2023-2024 SY Estimated Number of Cases
January 1, 2024 - June 30, 2024       </t>
  </si>
  <si>
    <t>Bidder</t>
  </si>
  <si>
    <t>Bidder's
Terms</t>
  </si>
  <si>
    <t>Bidder's
Brand</t>
  </si>
  <si>
    <t>Manufacturer's 
Product Code</t>
  </si>
  <si>
    <t>Pack Size</t>
  </si>
  <si>
    <t>Estimated Servings/Pounds Per Case</t>
  </si>
  <si>
    <t xml:space="preserve">Cost Per Serving/Pounds </t>
  </si>
  <si>
    <t>Cost            
Per Case</t>
  </si>
  <si>
    <t xml:space="preserve">Required Number 
of Cases </t>
  </si>
  <si>
    <t>Extended Total          Cost</t>
  </si>
  <si>
    <t>Comments</t>
  </si>
  <si>
    <t xml:space="preserve">LEAD TIME FROM ORDER 
(IN WEEKS)  </t>
  </si>
  <si>
    <t>AWARD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</si>
  <si>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</si>
  <si>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</si>
  <si>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</si>
  <si>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</si>
  <si>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</si>
  <si>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</si>
  <si>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</si>
  <si>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</si>
  <si>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</si>
  <si>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</si>
  <si>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</si>
  <si>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</si>
  <si>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</si>
  <si>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</si>
  <si>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</si>
  <si>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</si>
  <si>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</si>
  <si>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Column 18</t>
  </si>
  <si>
    <t xml:space="preserve">Bid Submissions That Deviate From What Is Being Requested In The Specifications Below Will Be Considered A Non Acceptable Vendor Response.
** Indicates available USDA commodity may impact actual usage quantities. </t>
  </si>
  <si>
    <t xml:space="preserve">Pack Sizes listed in the specs are reflective of the current awarded brand, all pack sizes will be thoroughly evaluated for approval. </t>
  </si>
  <si>
    <t>Items listed are Pre-Approved Brands. MSCS will accept an item: (1) as long as it meets the bid specification and (2) tested and approved through MSCS's Sample Submission Process.</t>
  </si>
  <si>
    <t>ALL SHIP LOTS ARE IN CASES.</t>
  </si>
  <si>
    <t>CASE</t>
  </si>
  <si>
    <r>
      <rPr>
        <b/>
        <sz val="12"/>
        <rFont val="Calibri"/>
        <family val="2"/>
      </rPr>
      <t>**Beans, Pinto, Canned</t>
    </r>
    <r>
      <rPr>
        <sz val="12"/>
        <rFont val="Calibri"/>
        <family val="2"/>
      </rPr>
      <t xml:space="preserve">-  Packed in brine, must be low sodium. Packed to U.S. Grade A standard, 6 #10 cans/case. Minimum Drained Weight: 62.5 oz. 
</t>
    </r>
    <r>
      <rPr>
        <b/>
        <sz val="12"/>
        <rFont val="Calibri"/>
        <family val="2"/>
      </rPr>
      <t>Ship Lot: 952</t>
    </r>
  </si>
  <si>
    <t>Net 30</t>
  </si>
  <si>
    <t>6/#10</t>
  </si>
  <si>
    <r>
      <rPr>
        <b/>
        <sz val="12"/>
        <rFont val="Calibri"/>
        <family val="2"/>
      </rPr>
      <t>Pears, Slices, Canned</t>
    </r>
    <r>
      <rPr>
        <sz val="12"/>
        <rFont val="Calibri"/>
        <family val="2"/>
      </rPr>
      <t xml:space="preserve"> - Packed to U.S. Grade B standard or better, 6/#10 cans per case, Bartlett, packed in 100% juice.  Minimum Drained Weight: 65 oz.  
</t>
    </r>
    <r>
      <rPr>
        <b/>
        <sz val="12"/>
        <rFont val="Calibri"/>
        <family val="2"/>
      </rPr>
      <t>Ship Lot: 952</t>
    </r>
    <r>
      <rPr>
        <sz val="12"/>
        <rFont val="Calibri"/>
        <family val="2"/>
      </rPr>
      <t xml:space="preserve"> </t>
    </r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</si>
  <si>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
</t>
    </r>
    <r>
      <rPr>
        <b/>
        <sz val="12"/>
        <rFont val="Calibri"/>
        <family val="2"/>
      </rPr>
      <t xml:space="preserve">Ship Lot: 500 </t>
    </r>
  </si>
  <si>
    <t xml:space="preserve">Rosarita 44300-10677
Pace 489239
Casa Solana 485-4952-0211
Del Pasado 273275
</t>
  </si>
  <si>
    <r>
      <rPr>
        <b/>
        <sz val="12"/>
        <rFont val="Calibri"/>
        <family val="2"/>
      </rPr>
      <t>Cranberry Sauce, Jellied, Canned</t>
    </r>
    <r>
      <rPr>
        <sz val="12"/>
        <rFont val="Calibri"/>
        <family val="2"/>
      </rPr>
      <t xml:space="preserve">.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</si>
  <si>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t xml:space="preserve">Oregon Trail 4171261000
Clement 232079
GFS/Clement 0100610
Ocean Spray 01400
Sysco Imperial 5729967
</t>
  </si>
  <si>
    <r>
      <rPr>
        <b/>
        <sz val="12"/>
        <rFont val="Calibri"/>
        <family val="2"/>
      </rPr>
      <t>Beans, Black Taco Flavored</t>
    </r>
    <r>
      <rPr>
        <sz val="12"/>
        <rFont val="Calibri"/>
        <family val="2"/>
      </rPr>
      <t xml:space="preserve">– Dark, rich colored,  vegetarian Black beans in a taco flavored tomato sauce with corn.  Serving to equal ½ cup for the Child Nutrition Program. Canned - Packed to U.S. Grade A standards, must be low sodium.  6/#10 cans per case.   Approx. drained weight 60oz. per can.
</t>
    </r>
    <r>
      <rPr>
        <b/>
        <sz val="12"/>
        <rFont val="Calibri"/>
        <family val="2"/>
      </rPr>
      <t xml:space="preserve">Ship Lot: 476 </t>
    </r>
    <r>
      <rPr>
        <sz val="12"/>
        <rFont val="Calibri"/>
        <family val="2"/>
      </rPr>
      <t xml:space="preserve"> </t>
    </r>
  </si>
  <si>
    <t>Bush's 01585</t>
  </si>
  <si>
    <r>
      <rPr>
        <b/>
        <sz val="12"/>
        <rFont val="Calibri"/>
        <family val="2"/>
      </rPr>
      <t xml:space="preserve">Beans, Pinto, Ranchero Flavored– </t>
    </r>
    <r>
      <rPr>
        <sz val="12"/>
        <rFont val="Calibri"/>
        <family val="2"/>
      </rPr>
      <t xml:space="preserve"> Vegetarian pinto beans in a southwest flavored sauce.  Serving to equal ½ cup for the Child Nutrition Program. Canned - Packed to U.S. Grade A standards, must be low sodium.  6/#10 cans per case.   Approx. drained weight 60oz. per can.  
</t>
    </r>
    <r>
      <rPr>
        <b/>
        <sz val="12"/>
        <rFont val="Calibri"/>
        <family val="2"/>
      </rPr>
      <t>Ship Lot: 476</t>
    </r>
  </si>
  <si>
    <t>Bush's 01071</t>
  </si>
  <si>
    <t xml:space="preserve">  2022-2023 SY Estimated Cases
July 1 - December  31, 2022       </t>
  </si>
  <si>
    <t xml:space="preserve"> 
Manufacturer's Product
Code</t>
  </si>
  <si>
    <t>Bidder's
Brand &amp; Product Code</t>
  </si>
  <si>
    <t>Cost            
per Case</t>
  </si>
  <si>
    <t>Lead Time</t>
  </si>
  <si>
    <r>
      <t xml:space="preserve">Items listed are Pre-Approved Brands. </t>
    </r>
    <r>
      <rPr>
        <b/>
        <sz val="12"/>
        <color indexed="10"/>
        <rFont val="Times New Roman"/>
        <family val="1"/>
      </rPr>
      <t>MSCS</t>
    </r>
    <r>
      <rPr>
        <b/>
        <sz val="12"/>
        <rFont val="Times New Roman"/>
        <family val="1"/>
      </rPr>
      <t xml:space="preserve"> will accept an item: (1) as long as it meets the bid specification and (2) tested and approved through </t>
    </r>
    <r>
      <rPr>
        <b/>
        <sz val="12"/>
        <color indexed="10"/>
        <rFont val="Times New Roman"/>
        <family val="1"/>
      </rPr>
      <t>MSCS's</t>
    </r>
    <r>
      <rPr>
        <b/>
        <sz val="12"/>
        <rFont val="Times New Roman"/>
        <family val="1"/>
      </rPr>
      <t xml:space="preserve"> Sample Submission Process.</t>
    </r>
  </si>
  <si>
    <r>
      <rPr>
        <b/>
        <sz val="12"/>
        <color indexed="8"/>
        <rFont val="Calibri"/>
        <family val="2"/>
      </rPr>
      <t xml:space="preserve">Greens, Turnip </t>
    </r>
    <r>
      <rPr>
        <sz val="12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2"/>
        <color indexed="8"/>
        <rFont val="Calibri"/>
        <family val="2"/>
      </rPr>
      <t xml:space="preserve">                                              
Ship Lot: 476</t>
    </r>
  </si>
  <si>
    <t xml:space="preserve">Allen 21213
Margaret Holmes 11252                        McCall 5TGBBB
</t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</si>
  <si>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       
</t>
    </r>
    <r>
      <rPr>
        <b/>
        <sz val="12"/>
        <rFont val="Calibri"/>
        <family val="2"/>
      </rPr>
      <t xml:space="preserve">Ship Lot: 300 </t>
    </r>
  </si>
  <si>
    <r>
      <rPr>
        <b/>
        <sz val="12"/>
        <rFont val="Calibri"/>
        <family val="2"/>
      </rPr>
      <t>Sauce, Barbecue, Ready to Use</t>
    </r>
    <r>
      <rPr>
        <sz val="12"/>
        <rFont val="Calibri"/>
        <family val="2"/>
      </rPr>
      <t xml:space="preserve"> -  A blend of spices with smoked BBQ flavor.  Reddish-Brown in color.
Approximate Pack: 4/1-Gallon/Case.  
</t>
    </r>
    <r>
      <rPr>
        <b/>
        <sz val="12"/>
        <rFont val="Calibri"/>
        <family val="2"/>
      </rPr>
      <t xml:space="preserve">Ship Lot: 400 </t>
    </r>
  </si>
  <si>
    <t xml:space="preserve">Old West 025
Cattleman's 05309-4
Marzetti's 83030
Ken's KE0784
Ken's KEO849
</t>
  </si>
  <si>
    <r>
      <rPr>
        <b/>
        <sz val="12"/>
        <rFont val="Calibri"/>
        <family val="2"/>
      </rPr>
      <t>Cranberry Sauce, Jellied, Canned</t>
    </r>
    <r>
      <rPr>
        <sz val="12"/>
        <rFont val="Calibri"/>
        <family val="2"/>
      </rPr>
      <t xml:space="preserve">.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</si>
  <si>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Cheese Sauce, White, Heat and Serve  – </t>
    </r>
    <r>
      <rPr>
        <sz val="12"/>
        <color indexed="8"/>
        <rFont val="Calibri"/>
        <family val="2"/>
      </rPr>
      <t xml:space="preserve">Made with cheese, diced peppers and spices. Approx. pack 6/ 5lb pouches or 6/#10 cans per case
</t>
    </r>
    <r>
      <rPr>
        <b/>
        <sz val="12"/>
        <color indexed="8"/>
        <rFont val="Calibri"/>
        <family val="2"/>
      </rPr>
      <t xml:space="preserve">
Ship Lot: 200
</t>
    </r>
  </si>
  <si>
    <t>Chefmate - 47776</t>
  </si>
  <si>
    <t xml:space="preserve">  2017-2018 SY Estimated Cases       </t>
  </si>
  <si>
    <t>Bidder
Terms</t>
  </si>
  <si>
    <t>Bidder
Brand</t>
  </si>
  <si>
    <t>Bidder 
Manufacturer Product
Code</t>
  </si>
  <si>
    <t>Vendor Product Code</t>
  </si>
  <si>
    <t>Items listed are Pre-Approved Brands, SCBE will accept an approved equal (1) as long as it meets the bid specification and (2) tested and approved through SCBE's Sample Submission Process.</t>
  </si>
  <si>
    <t>Robbins Sales Co .Inc.</t>
  </si>
  <si>
    <t>Premium</t>
  </si>
  <si>
    <t>19211-53305</t>
  </si>
  <si>
    <r>
      <rPr>
        <b/>
        <sz val="10"/>
        <rFont val="Calibri"/>
        <family val="2"/>
      </rPr>
      <t>Mandarin Oranges, Whole Sections,  Canned</t>
    </r>
    <r>
      <rPr>
        <sz val="10"/>
        <rFont val="Calibri"/>
        <family val="2"/>
      </rPr>
      <t xml:space="preserve"> -  Packed to U.S. grade A standards. Whole orange sections packed in 100% juice.  Minimum Drained Weight: 56 oz. Packed:  6 #10 cans/case.  
</t>
    </r>
    <r>
      <rPr>
        <b/>
        <sz val="10"/>
        <rFont val="Calibri"/>
        <family val="2"/>
      </rPr>
      <t>Ship Lot: 952</t>
    </r>
  </si>
  <si>
    <t>Port Royal Premium 19211-55020</t>
  </si>
  <si>
    <t>19211-55020</t>
  </si>
  <si>
    <t xml:space="preserve">CHURCHFIELD TRADING </t>
  </si>
  <si>
    <t>1/2% 10 NET 30</t>
  </si>
  <si>
    <t xml:space="preserve">OUR HOUSE </t>
  </si>
  <si>
    <t>OHPR610</t>
  </si>
  <si>
    <t>6   10</t>
  </si>
  <si>
    <t>Port royal Premium</t>
  </si>
  <si>
    <t>19211-57710</t>
  </si>
  <si>
    <r>
      <rPr>
        <b/>
        <sz val="10"/>
        <color indexed="8"/>
        <rFont val="Calibri"/>
        <family val="2"/>
      </rPr>
      <t xml:space="preserve">Greens, Turnip </t>
    </r>
    <r>
      <rPr>
        <sz val="10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0"/>
        <color indexed="8"/>
        <rFont val="Calibri"/>
        <family val="2"/>
      </rPr>
      <t xml:space="preserve">                                              Ship Lot: 476</t>
    </r>
  </si>
  <si>
    <t>Allen 21213</t>
  </si>
  <si>
    <t>Shaver Foods, LLC</t>
  </si>
  <si>
    <t>Net 30 Days</t>
  </si>
  <si>
    <t>Allen</t>
  </si>
  <si>
    <t>Chef Johns</t>
  </si>
  <si>
    <t>56356-00665</t>
  </si>
  <si>
    <t>Happy Chef</t>
  </si>
  <si>
    <t>70213 (This is the low sodium code. 70217 is NO SALT. 70213 was accepted last year.)</t>
  </si>
  <si>
    <t>allens Princella</t>
  </si>
  <si>
    <t>Sysco Memphis</t>
  </si>
  <si>
    <t>Net 14 Days</t>
  </si>
  <si>
    <t>Bush</t>
  </si>
  <si>
    <t>New</t>
  </si>
  <si>
    <r>
      <rPr>
        <b/>
        <sz val="10"/>
        <rFont val="Calibri"/>
        <family val="2"/>
      </rPr>
      <t>**Apples, Sliced, Canned -</t>
    </r>
    <r>
      <rPr>
        <sz val="10"/>
        <rFont val="Calibri"/>
        <family val="2"/>
      </rPr>
      <t xml:space="preserve">  Packed to U.S. Grade A standards, Packed in Solid in fruit juice.  6/#10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</si>
  <si>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>**Beans, Pinto, Canned</t>
    </r>
    <r>
      <rPr>
        <sz val="10"/>
        <rFont val="Calibri"/>
        <family val="2"/>
      </rPr>
      <t xml:space="preserve">-  Packed in brine, must be low sodium.   Packed to U.S. Grade A standard, 6 #10 cans/case. Minimum Drained Weight: 62.5 oz.  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</si>
  <si>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**Fruit Cocktail, Canned</t>
    </r>
    <r>
      <rPr>
        <sz val="10"/>
        <rFont val="Calibri"/>
        <family val="2"/>
      </rPr>
      <t xml:space="preserve"> - Packed to U.S. Grade B standards or better. Contains peaches, pears, grapes, pineapple and cherries packed in 100% juice.  Packed: 6/#10 cans/case.  Minimum Drained Weight: 72 oz. 
</t>
    </r>
    <r>
      <rPr>
        <b/>
        <sz val="10"/>
        <rFont val="Calibri"/>
        <family val="2"/>
      </rPr>
      <t xml:space="preserve">Ship Lot: 952 </t>
    </r>
  </si>
  <si>
    <r>
      <rPr>
        <b/>
        <sz val="10"/>
        <color indexed="8"/>
        <rFont val="Calibri"/>
        <family val="2"/>
      </rPr>
      <t>**Peaches, Slices, Canned</t>
    </r>
    <r>
      <rPr>
        <sz val="10"/>
        <color indexed="8"/>
        <rFont val="Calibri"/>
        <family val="2"/>
      </rPr>
      <t xml:space="preserve">. Packed to U.S. Grade B standard or better, 6/#10 cans per case, Yellow Cling, packed in 100% juice.  Minimum Drained Weight: 66 oz.  
</t>
    </r>
    <r>
      <rPr>
        <b/>
        <sz val="10"/>
        <color indexed="8"/>
        <rFont val="Calibri"/>
        <family val="2"/>
      </rPr>
      <t>Ship Lot: 476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</si>
  <si>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rFont val="Calibri"/>
        <family val="2"/>
      </rPr>
      <t>**Pears, Slices, Canned</t>
    </r>
    <r>
      <rPr>
        <sz val="10"/>
        <rFont val="Calibri"/>
        <family val="2"/>
      </rPr>
      <t xml:space="preserve"> - Packed to U.S. Grade B standard or better, 6/#10 cans per case, Bartlett, packed in 100% juice.  Minimum Drained Weight: 65 oz.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</si>
  <si>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Tomato Paste</t>
    </r>
    <r>
      <rPr>
        <sz val="10"/>
        <rFont val="Calibri"/>
        <family val="2"/>
      </rPr>
      <t xml:space="preserve"> - Packed to U.S. Grade A standard, Approximate Bag Size: 115 oz., #10 can equivalent pouches. 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</si>
  <si>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**Whole Kernel Corn, Canned</t>
    </r>
    <r>
      <rPr>
        <sz val="10"/>
        <rFont val="Calibri"/>
        <family val="2"/>
      </rPr>
      <t xml:space="preserve"> - Golden Yellow. Low Sodium (below 140mg), Packed to U.S. Grade B standards or better, 6/#10 cans/case. Minimum drained weight 68 oz. per can. 
</t>
    </r>
    <r>
      <rPr>
        <b/>
        <sz val="10"/>
        <rFont val="Calibri"/>
        <family val="2"/>
      </rPr>
      <t>Ship Lot: 476</t>
    </r>
  </si>
  <si>
    <r>
      <t>**</t>
    </r>
    <r>
      <rPr>
        <b/>
        <sz val="10"/>
        <rFont val="Calibri"/>
        <family val="2"/>
      </rPr>
      <t>Peas, Black-eyed</t>
    </r>
    <r>
      <rPr>
        <sz val="10"/>
        <rFont val="Calibri"/>
        <family val="2"/>
      </rPr>
      <t xml:space="preserve"> - Packed to U.S. Grade A standards, must be low sodium.  Packed: 6/#10 cans/case. Minimum Drained Weight: 72 oz.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</si>
  <si>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Sauce, Marinara</t>
    </r>
    <r>
      <rPr>
        <sz val="10"/>
        <rFont val="Calibri"/>
        <family val="2"/>
      </rPr>
      <t xml:space="preserve"> - Seasoned, canned marinara made with tomato sauce, Italian spices and diced tomatoes.  Packed to U.S. Grade B standards or better.  Minimum NTSS 8.0%. Packed: 6-#10 cans/case.                                                            
</t>
    </r>
    <r>
      <rPr>
        <b/>
        <sz val="10"/>
        <rFont val="Calibri"/>
        <family val="2"/>
      </rPr>
      <t>Ship Lot:  952</t>
    </r>
  </si>
  <si>
    <r>
      <rPr>
        <b/>
        <sz val="10"/>
        <rFont val="Calibri"/>
        <family val="2"/>
      </rPr>
      <t>**Green Beans, Cut, Canned</t>
    </r>
    <r>
      <rPr>
        <sz val="10"/>
        <rFont val="Calibri"/>
        <family val="2"/>
      </rPr>
      <t xml:space="preserve">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952</t>
    </r>
  </si>
  <si>
    <r>
      <rPr>
        <b/>
        <sz val="10"/>
        <rFont val="Calibri"/>
        <family val="2"/>
      </rPr>
      <t>**Beans, Baked, Vegetarian, Canned -</t>
    </r>
    <r>
      <rPr>
        <sz val="10"/>
        <rFont val="Calibri"/>
        <family val="2"/>
      </rPr>
      <t xml:space="preserve">  Packed to U.S. Grade A standard, 6 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</si>
  <si>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 xml:space="preserve">Beans, Black Taco Flavored– </t>
    </r>
    <r>
      <rPr>
        <sz val="10"/>
        <rFont val="Calibri"/>
        <family val="2"/>
      </rPr>
      <t xml:space="preserve">Dark, rich colored,  vegetarian Black beans in a taco flavored tomato sauce with corn.  Serving to equal ½ cup for the Child Nutrition Program. Canned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476</t>
    </r>
  </si>
  <si>
    <t xml:space="preserve">Vendor </t>
  </si>
  <si>
    <t xml:space="preserve">Contact </t>
  </si>
  <si>
    <t xml:space="preserve">Phone Number </t>
  </si>
  <si>
    <t>Email</t>
  </si>
  <si>
    <t xml:space="preserve">M.J. Kellner </t>
  </si>
  <si>
    <t xml:space="preserve">No Bid </t>
  </si>
  <si>
    <t>No Bid</t>
  </si>
  <si>
    <t>Sysco Memphis, LLC</t>
  </si>
  <si>
    <t>Steven Brown</t>
  </si>
  <si>
    <t>901-367-7685</t>
  </si>
  <si>
    <t>brown.steven@mem.sysco.com</t>
  </si>
  <si>
    <t>local</t>
  </si>
  <si>
    <t>Jennifer Barnes</t>
  </si>
  <si>
    <t>479-442-6340</t>
  </si>
  <si>
    <t>jennifer.barnes@shaverfoods.com</t>
  </si>
  <si>
    <t>Churchfield Trading Co.</t>
  </si>
  <si>
    <t>Mikki Robinson</t>
  </si>
  <si>
    <t>805-693-5007</t>
  </si>
  <si>
    <t>mikki@churchfieldtrading.com</t>
  </si>
  <si>
    <t>H. Schrier &amp; Co. Inc.</t>
  </si>
  <si>
    <t>Ann Ricciardi</t>
  </si>
  <si>
    <t>718-258-7500</t>
  </si>
  <si>
    <t>schrierfoods@aol.com</t>
  </si>
  <si>
    <t>Red Gold, LLC</t>
  </si>
  <si>
    <t>David Halt</t>
  </si>
  <si>
    <t>765-557-5500</t>
  </si>
  <si>
    <t>dhalt@redgold.com</t>
  </si>
  <si>
    <t>Conagra Foods, Inc.</t>
  </si>
  <si>
    <t>Mark Ludwig</t>
  </si>
  <si>
    <t>937-440-2961</t>
  </si>
  <si>
    <t>mark.ludwig@conagrafoods.com</t>
  </si>
  <si>
    <t xml:space="preserve">Robbins Sales </t>
  </si>
  <si>
    <t>Jeff Zwecker</t>
  </si>
  <si>
    <t>516-364-7200</t>
  </si>
  <si>
    <t>jzwecker@robbinssales.com</t>
  </si>
  <si>
    <t>US Foods</t>
  </si>
  <si>
    <t>Jimmy Green</t>
  </si>
  <si>
    <t>501-412-5821</t>
  </si>
  <si>
    <t>jimmy.green@usfoods.com</t>
  </si>
  <si>
    <t xml:space="preserve">Furmano's 41188-04239
Hanover 15702 
Allen 35213
Gordon 298913
Margaret Holmes 5PBBBB                     
Mother Maid/Deshler 42369-25111   
Highland GCPB610                                    
Bella Vista   
Del Monte (35213)         </t>
  </si>
  <si>
    <t xml:space="preserve">Our House OHPRS610
Del Monte 2004499
Del Monte -2002203  
Sysco (4108148) 
</t>
  </si>
  <si>
    <t>Rosarita 44300-10677
Pace 489239
Casa Solana 485-4952-0211
Del Pasado 273275
Our House - OHS610
Conagra/Rosarita (44300-10677)</t>
  </si>
  <si>
    <t xml:space="preserve">Oregon Trail 4171261000
Clement 232079
GFS/Clement 0100610
Ocean Spray 01400
Sysco Imperial 5729967
Monarch - 8035  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</si>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</sst>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</numFmts>
  <fonts count="50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b/>
      <u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13"/>
      <color theme="1"/>
      <name val="Garamond"/>
      <family val="1"/>
    </font>
    <font>
      <sz val="13"/>
      <color rgb="FF000000"/>
      <name val="Garamond"/>
      <family val="1"/>
    </font>
    <font>
      <b/>
      <i/>
      <sz val="13"/>
      <color rgb="FF000000"/>
      <name val="Garamond"/>
      <family val="1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Times New Roman"/>
      <family val="1"/>
    </font>
    <font>
      <b/>
      <sz val="10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164" fontId="22" fillId="0" borderId="0" xfId="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9" fillId="3" borderId="1" xfId="3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 wrapText="1"/>
    </xf>
    <xf numFmtId="0" fontId="28" fillId="2" borderId="1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2" fillId="3" borderId="1" xfId="3" applyNumberFormat="1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6" applyFont="1" applyBorder="1" applyAlignment="1">
      <alignment horizontal="left" vertical="top" wrapText="1"/>
    </xf>
    <xf numFmtId="0" fontId="6" fillId="3" borderId="1" xfId="6" applyFont="1" applyFill="1" applyBorder="1" applyAlignment="1">
      <alignment horizontal="left" vertical="top" wrapText="1"/>
    </xf>
    <xf numFmtId="0" fontId="8" fillId="3" borderId="1" xfId="6" applyFont="1" applyFill="1" applyBorder="1" applyAlignment="1">
      <alignment horizontal="left" vertical="top" wrapText="1"/>
    </xf>
    <xf numFmtId="0" fontId="33" fillId="3" borderId="1" xfId="6" applyFont="1" applyFill="1" applyBorder="1" applyAlignment="1">
      <alignment horizontal="left" vertical="top" wrapText="1"/>
    </xf>
    <xf numFmtId="0" fontId="6" fillId="3" borderId="1" xfId="6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2" fillId="0" borderId="1" xfId="3" applyNumberFormat="1" applyFont="1" applyBorder="1" applyAlignment="1" applyProtection="1">
      <alignment horizontal="center" vertical="center" wrapText="1"/>
      <protection locked="0"/>
    </xf>
    <xf numFmtId="0" fontId="10" fillId="4" borderId="1" xfId="6" applyFont="1" applyFill="1" applyBorder="1" applyAlignment="1">
      <alignment horizontal="center" vertical="center" wrapText="1"/>
    </xf>
    <xf numFmtId="0" fontId="28" fillId="2" borderId="1" xfId="5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2" borderId="1" xfId="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/>
    </xf>
    <xf numFmtId="0" fontId="23" fillId="0" borderId="1" xfId="4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3" fontId="31" fillId="6" borderId="1" xfId="6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>
      <alignment horizontal="center" vertical="center" wrapText="1"/>
    </xf>
    <xf numFmtId="0" fontId="6" fillId="7" borderId="1" xfId="6" applyFont="1" applyFill="1" applyBorder="1" applyAlignment="1">
      <alignment horizontal="left" vertical="top" wrapText="1"/>
    </xf>
    <xf numFmtId="3" fontId="31" fillId="7" borderId="1" xfId="6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164" fontId="32" fillId="7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 applyProtection="1">
      <alignment horizontal="center" vertical="center"/>
      <protection locked="0"/>
    </xf>
    <xf numFmtId="16" fontId="0" fillId="8" borderId="1" xfId="0" applyNumberFormat="1" applyFill="1" applyBorder="1" applyAlignment="1" applyProtection="1">
      <alignment horizontal="center" vertical="center" wrapText="1"/>
      <protection locked="0"/>
    </xf>
    <xf numFmtId="164" fontId="32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33" fillId="6" borderId="1" xfId="6" applyFont="1" applyFill="1" applyBorder="1" applyAlignment="1">
      <alignment horizontal="left" vertical="top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64" fontId="12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64" fontId="12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30" fillId="10" borderId="1" xfId="0" applyFont="1" applyFill="1" applyBorder="1" applyAlignment="1" applyProtection="1">
      <alignment horizontal="center" vertical="center" wrapText="1"/>
      <protection locked="0"/>
    </xf>
    <xf numFmtId="164" fontId="32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164" fontId="32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30" fillId="11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5" fillId="12" borderId="1" xfId="0" applyFont="1" applyFill="1" applyBorder="1" applyAlignment="1" applyProtection="1">
      <alignment horizontal="center" vertical="center"/>
      <protection locked="0"/>
    </xf>
    <xf numFmtId="164" fontId="29" fillId="13" borderId="1" xfId="3" applyNumberFormat="1" applyFont="1" applyFill="1" applyBorder="1" applyAlignment="1" applyProtection="1">
      <alignment wrapText="1"/>
    </xf>
    <xf numFmtId="164" fontId="29" fillId="14" borderId="1" xfId="3" applyNumberFormat="1" applyFont="1" applyFill="1" applyBorder="1" applyAlignment="1" applyProtection="1">
      <alignment wrapText="1"/>
    </xf>
    <xf numFmtId="164" fontId="29" fillId="8" borderId="1" xfId="3" applyNumberFormat="1" applyFont="1" applyFill="1" applyBorder="1" applyAlignment="1" applyProtection="1">
      <alignment wrapText="1"/>
    </xf>
    <xf numFmtId="164" fontId="29" fillId="6" borderId="1" xfId="3" applyNumberFormat="1" applyFont="1" applyFill="1" applyBorder="1" applyAlignment="1" applyProtection="1">
      <alignment wrapText="1"/>
    </xf>
    <xf numFmtId="164" fontId="29" fillId="9" borderId="1" xfId="3" applyNumberFormat="1" applyFont="1" applyFill="1" applyBorder="1" applyAlignment="1" applyProtection="1">
      <alignment wrapText="1"/>
    </xf>
    <xf numFmtId="164" fontId="29" fillId="10" borderId="1" xfId="3" applyNumberFormat="1" applyFont="1" applyFill="1" applyBorder="1" applyAlignment="1" applyProtection="1">
      <alignment wrapText="1"/>
    </xf>
    <xf numFmtId="164" fontId="0" fillId="0" borderId="0" xfId="0" applyNumberFormat="1" applyAlignment="1">
      <alignment horizontal="center" vertical="center" wrapText="1"/>
    </xf>
    <xf numFmtId="0" fontId="13" fillId="6" borderId="1" xfId="6" applyFont="1" applyFill="1" applyBorder="1" applyAlignment="1">
      <alignment horizontal="left" vertical="top" wrapText="1"/>
    </xf>
    <xf numFmtId="0" fontId="14" fillId="15" borderId="2" xfId="5" applyFont="1" applyFill="1" applyBorder="1" applyAlignment="1">
      <alignment horizontal="center" vertical="center" wrapText="1"/>
    </xf>
    <xf numFmtId="0" fontId="14" fillId="16" borderId="2" xfId="5" applyFont="1" applyFill="1" applyBorder="1" applyAlignment="1">
      <alignment horizontal="center" vertical="center" wrapText="1"/>
    </xf>
    <xf numFmtId="164" fontId="28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8" fillId="2" borderId="1" xfId="5" applyNumberFormat="1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3" fontId="39" fillId="3" borderId="1" xfId="6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9" fillId="0" borderId="1" xfId="0" applyFont="1" applyBorder="1" applyAlignment="1">
      <alignment horizontal="center" vertical="center"/>
    </xf>
    <xf numFmtId="0" fontId="16" fillId="0" borderId="1" xfId="6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top" wrapText="1"/>
    </xf>
    <xf numFmtId="164" fontId="31" fillId="3" borderId="1" xfId="3" applyNumberFormat="1" applyFont="1" applyFill="1" applyBorder="1" applyAlignment="1" applyProtection="1">
      <alignment horizontal="center" vertical="center" wrapText="1"/>
    </xf>
    <xf numFmtId="164" fontId="2" fillId="2" borderId="1" xfId="5" applyNumberFormat="1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top" wrapText="1"/>
    </xf>
    <xf numFmtId="0" fontId="41" fillId="5" borderId="1" xfId="0" applyFont="1" applyFill="1" applyBorder="1" applyAlignment="1">
      <alignment horizontal="center" vertical="top" wrapText="1"/>
    </xf>
    <xf numFmtId="0" fontId="3" fillId="15" borderId="2" xfId="5" applyFont="1" applyFill="1" applyBorder="1" applyAlignment="1">
      <alignment horizontal="center" vertical="top" wrapText="1"/>
    </xf>
    <xf numFmtId="0" fontId="3" fillId="16" borderId="2" xfId="5" applyFont="1" applyFill="1" applyBorder="1" applyAlignment="1">
      <alignment horizontal="center" vertical="top" wrapText="1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>
      <alignment horizontal="center" vertical="center" wrapText="1"/>
    </xf>
    <xf numFmtId="0" fontId="17" fillId="3" borderId="1" xfId="6" applyFont="1" applyFill="1" applyBorder="1" applyAlignment="1">
      <alignment horizontal="left" vertical="top" wrapText="1"/>
    </xf>
    <xf numFmtId="0" fontId="16" fillId="3" borderId="1" xfId="6" applyFont="1" applyFill="1" applyBorder="1" applyAlignment="1">
      <alignment horizontal="left" vertical="top" wrapText="1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164" fontId="3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43" fillId="3" borderId="1" xfId="0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horizontal="left" vertical="top" wrapText="1"/>
    </xf>
    <xf numFmtId="0" fontId="16" fillId="3" borderId="1" xfId="7" applyFont="1" applyFill="1" applyBorder="1" applyAlignment="1">
      <alignment horizontal="left" vertical="top" wrapText="1"/>
    </xf>
    <xf numFmtId="0" fontId="43" fillId="3" borderId="1" xfId="7" applyFont="1" applyFill="1" applyBorder="1" applyAlignment="1">
      <alignment horizontal="left" vertical="top" wrapText="1"/>
    </xf>
    <xf numFmtId="0" fontId="3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64" fontId="1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4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4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left" vertical="top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3" fontId="39" fillId="3" borderId="1" xfId="1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  <protection locked="0"/>
    </xf>
    <xf numFmtId="0" fontId="25" fillId="12" borderId="5" xfId="0" applyFont="1" applyFill="1" applyBorder="1" applyAlignment="1" applyProtection="1">
      <alignment horizontal="center" vertical="center"/>
      <protection locked="0"/>
    </xf>
    <xf numFmtId="0" fontId="14" fillId="17" borderId="1" xfId="0" applyFont="1" applyFill="1" applyBorder="1" applyAlignment="1" applyProtection="1">
      <alignment horizontal="center" vertical="center" wrapText="1"/>
      <protection locked="0"/>
    </xf>
    <xf numFmtId="0" fontId="30" fillId="17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49" fillId="17" borderId="1" xfId="0" applyFont="1" applyFill="1" applyBorder="1" applyAlignment="1" applyProtection="1">
      <alignment horizontal="center" vertical="center" wrapText="1"/>
      <protection locked="0"/>
    </xf>
    <xf numFmtId="0" fontId="30" fillId="17" borderId="1" xfId="0" applyFont="1" applyFill="1" applyBorder="1" applyAlignment="1" applyProtection="1">
      <alignment horizontal="center" vertical="center"/>
      <protection locked="0"/>
    </xf>
    <xf numFmtId="0" fontId="35" fillId="17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8" fontId="48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5" applyFont="1" applyFill="1" applyBorder="1" applyAlignment="1" applyProtection="1">
      <alignment horizontal="center" vertical="center" wrapText="1"/>
      <protection locked="0"/>
    </xf>
    <xf numFmtId="3" fontId="39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44" fillId="3" borderId="1" xfId="0" applyFont="1" applyFill="1" applyBorder="1" applyAlignment="1" applyProtection="1">
      <alignment horizontal="center" vertical="center" wrapText="1"/>
      <protection locked="0"/>
    </xf>
    <xf numFmtId="3" fontId="39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1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 vertical="center" wrapText="1"/>
    </xf>
    <xf numFmtId="0" fontId="28" fillId="2" borderId="1" xfId="5" applyFont="1" applyFill="1" applyBorder="1" applyAlignment="1" applyProtection="1">
      <alignment horizontal="center" vertical="center" wrapText="1"/>
    </xf>
    <xf numFmtId="0" fontId="5" fillId="2" borderId="1" xfId="5" applyFont="1" applyFill="1" applyBorder="1" applyAlignment="1" applyProtection="1">
      <alignment horizontal="center" vertical="center" wrapText="1"/>
    </xf>
    <xf numFmtId="165" fontId="5" fillId="2" borderId="1" xfId="5" applyNumberFormat="1" applyFont="1" applyFill="1" applyBorder="1" applyAlignment="1" applyProtection="1">
      <alignment horizontal="center" vertical="center" wrapText="1"/>
    </xf>
    <xf numFmtId="164" fontId="28" fillId="2" borderId="1" xfId="5" applyNumberFormat="1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/>
    </xf>
    <xf numFmtId="0" fontId="4" fillId="4" borderId="1" xfId="6" applyFont="1" applyFill="1" applyBorder="1" applyAlignment="1" applyProtection="1">
      <alignment horizontal="center" vertical="top" wrapText="1"/>
    </xf>
    <xf numFmtId="0" fontId="34" fillId="5" borderId="1" xfId="0" applyFont="1" applyFill="1" applyBorder="1" applyAlignment="1" applyProtection="1">
      <alignment horizontal="center" vertical="top" wrapText="1"/>
    </xf>
    <xf numFmtId="0" fontId="14" fillId="15" borderId="1" xfId="5" applyFont="1" applyFill="1" applyBorder="1" applyAlignment="1" applyProtection="1">
      <alignment horizontal="center" vertical="top" wrapText="1"/>
    </xf>
    <xf numFmtId="0" fontId="14" fillId="16" borderId="1" xfId="5" applyFont="1" applyFill="1" applyBorder="1" applyAlignment="1" applyProtection="1">
      <alignment horizontal="center" vertical="top" wrapText="1"/>
    </xf>
    <xf numFmtId="0" fontId="14" fillId="3" borderId="1" xfId="5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</cellXfs>
  <cellStyles count="8">
    <cellStyle name="Comma 2" xfId="1" xr:uid="{00000000-0005-0000-0000-000001000000}"/>
    <cellStyle name="Comma 2 2" xfId="2" xr:uid="{00000000-0005-0000-0000-000002000000}"/>
    <cellStyle name="Currency" xfId="3" builtinId="4"/>
    <cellStyle name="Hyperlink" xfId="4" builtinId="8"/>
    <cellStyle name="Normal" xfId="0" builtinId="0"/>
    <cellStyle name="Normal 4" xfId="5" xr:uid="{00000000-0005-0000-0000-000006000000}"/>
    <cellStyle name="Normal_Sheet1" xfId="6" xr:uid="{00000000-0005-0000-0000-000007000000}"/>
    <cellStyle name="Normal_Sheet1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88C579-6FE7-A1EE-6684-061F91637577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1AF624-2FB8-037E-CE71-65E0DAE46908}"/>
            </a:ext>
            <a:ext uri="{147F2762-F138-4A5C-976F-8EAC2B608ADB}">
              <a16:predDERef xmlns:a16="http://schemas.microsoft.com/office/drawing/2014/main" pred="{DA88C579-6FE7-A1EE-6684-061F91637577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370353-5090-C09F-C72A-F8F890AE50EF}"/>
            </a:ext>
            <a:ext uri="{147F2762-F138-4A5C-976F-8EAC2B608ADB}">
              <a16:predDERef xmlns:a16="http://schemas.microsoft.com/office/drawing/2014/main" pred="{1F1AF624-2FB8-037E-CE71-65E0DAE46908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E97E0E-452A-F95F-276E-DDE2B51AA359}"/>
            </a:ext>
            <a:ext uri="{147F2762-F138-4A5C-976F-8EAC2B608ADB}">
              <a16:predDERef xmlns:a16="http://schemas.microsoft.com/office/drawing/2014/main" pred="{AE370353-5090-C09F-C72A-F8F890AE50EF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F890A1-A8A0-9F5E-ECD2-BA0807AF33C6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5FDBFC-EC84-5A1B-30D4-747953615D31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1E26DF-D24D-3B17-1F06-073C2B1E4B9A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056C306-1134-8A96-4C01-C525006B4720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E1F5C0-7DD1-8D44-B36F-827CC4BE89D9}"/>
            </a:ext>
          </a:extLst>
        </xdr:cNvPr>
        <xdr:cNvSpPr txBox="1"/>
      </xdr:nvSpPr>
      <xdr:spPr>
        <a:xfrm>
          <a:off x="54864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4357A08-97A3-3BAE-CEE0-2A70CEC6B205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74C027-ADA9-5204-A576-70417803F420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464464-BD18-2E69-920D-0AC3CBCFCFA3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1272B8-2CC4-C988-28A6-C92559621301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8788BC-EA0F-02C7-B301-6ADCF2B0874F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D30BF4-F55B-BDFE-64D7-82ACE459FCE3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41C0BCA-187E-C4D1-8DCD-5B1CB76D0BC2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immy.green@usfoods.com" TargetMode="External"/><Relationship Id="rId3" Type="http://schemas.openxmlformats.org/officeDocument/2006/relationships/hyperlink" Target="mailto:mikki@churchfieldtrading.com" TargetMode="External"/><Relationship Id="rId7" Type="http://schemas.openxmlformats.org/officeDocument/2006/relationships/hyperlink" Target="mailto:jzwecker@robbinssales.com" TargetMode="External"/><Relationship Id="rId2" Type="http://schemas.openxmlformats.org/officeDocument/2006/relationships/hyperlink" Target="mailto:jennifer.barnes@shaverfoods.com" TargetMode="External"/><Relationship Id="rId1" Type="http://schemas.openxmlformats.org/officeDocument/2006/relationships/hyperlink" Target="mailto:brown.steven@mem.sysco.com" TargetMode="External"/><Relationship Id="rId6" Type="http://schemas.openxmlformats.org/officeDocument/2006/relationships/hyperlink" Target="mailto:mark.ludwig@conagrafoods.com" TargetMode="External"/><Relationship Id="rId5" Type="http://schemas.openxmlformats.org/officeDocument/2006/relationships/hyperlink" Target="mailto:dhalt@redgold.com" TargetMode="External"/><Relationship Id="rId4" Type="http://schemas.openxmlformats.org/officeDocument/2006/relationships/hyperlink" Target="mailto:schrierfoods@aol.com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9"/>
  <sheetViews>
    <sheetView tabSelected="1" topLeftCell="A6" zoomScale="80" zoomScaleNormal="80" workbookViewId="0">
      <selection activeCell="S10" sqref="S10"/>
    </sheetView>
  </sheetViews>
  <sheetFormatPr defaultColWidth="8" defaultRowHeight="15" customHeight="1" x14ac:dyDescent="0.2"/>
  <cols>
    <col min="1" max="1" width="12.85546875" style="1" customWidth="1"/>
    <col min="2" max="2" width="11.5703125" customWidth="1"/>
    <col min="3" max="3" width="35.42578125" customWidth="1"/>
    <col min="4" max="4" width="28.5703125" customWidth="1"/>
    <col min="5" max="5" width="24" style="37" customWidth="1"/>
    <col min="6" max="6" width="21.28515625" style="36" customWidth="1"/>
    <col min="7" max="7" width="20.28515625" style="36" customWidth="1"/>
    <col min="8" max="8" width="27.7109375" style="36" customWidth="1"/>
    <col min="9" max="9" width="15.85546875" style="36" customWidth="1"/>
    <col min="10" max="10" width="11.28515625" style="36" customWidth="1"/>
    <col min="11" max="11" width="16.7109375" style="36" customWidth="1"/>
    <col min="12" max="12" width="15.7109375" style="36" customWidth="1"/>
    <col min="13" max="13" width="12.140625" style="36" customWidth="1"/>
    <col min="14" max="14" width="14.7109375" style="36" customWidth="1"/>
    <col min="15" max="15" width="17.42578125" style="84" customWidth="1"/>
    <col min="16" max="16" width="23" style="77" customWidth="1"/>
    <col min="17" max="17" width="14.140625" style="77" customWidth="1"/>
    <col min="18" max="18" width="12.85546875" style="91" hidden="1" customWidth="1"/>
    <col min="19" max="16384" width="8" style="36"/>
  </cols>
  <sheetData>
    <row r="1" spans="1:18" s="34" customFormat="1" ht="93.75" customHeight="1" x14ac:dyDescent="0.25">
      <c r="A1" s="147" t="s">
        <v>0</v>
      </c>
      <c r="B1" s="147" t="s">
        <v>1</v>
      </c>
      <c r="C1" s="147" t="s">
        <v>2</v>
      </c>
      <c r="D1" s="147" t="s">
        <v>3</v>
      </c>
      <c r="E1" s="148" t="s">
        <v>4</v>
      </c>
      <c r="F1" s="149" t="s">
        <v>5</v>
      </c>
      <c r="G1" s="149" t="s">
        <v>6</v>
      </c>
      <c r="H1" s="149" t="s">
        <v>7</v>
      </c>
      <c r="I1" s="149" t="s">
        <v>8</v>
      </c>
      <c r="J1" s="149" t="s">
        <v>9</v>
      </c>
      <c r="K1" s="150" t="s">
        <v>10</v>
      </c>
      <c r="L1" s="151" t="s">
        <v>11</v>
      </c>
      <c r="M1" s="152" t="s">
        <v>12</v>
      </c>
      <c r="N1" s="149" t="s">
        <v>13</v>
      </c>
      <c r="O1" s="152" t="s">
        <v>14</v>
      </c>
      <c r="P1" s="152" t="s">
        <v>15</v>
      </c>
      <c r="Q1" s="153" t="s">
        <v>16</v>
      </c>
      <c r="R1" s="131" t="s">
        <v>17</v>
      </c>
    </row>
    <row r="2" spans="1:18" s="34" customFormat="1" ht="21" customHeight="1" x14ac:dyDescent="0.25">
      <c r="A2" s="154" t="s">
        <v>18</v>
      </c>
      <c r="B2" s="154" t="s">
        <v>19</v>
      </c>
      <c r="C2" s="154" t="s">
        <v>20</v>
      </c>
      <c r="D2" s="154" t="s">
        <v>21</v>
      </c>
      <c r="E2" s="154" t="s">
        <v>22</v>
      </c>
      <c r="F2" s="154" t="s">
        <v>23</v>
      </c>
      <c r="G2" s="154" t="s">
        <v>24</v>
      </c>
      <c r="H2" s="154" t="s">
        <v>25</v>
      </c>
      <c r="I2" s="154" t="s">
        <v>26</v>
      </c>
      <c r="J2" s="154" t="s">
        <v>27</v>
      </c>
      <c r="K2" s="154" t="s">
        <v>28</v>
      </c>
      <c r="L2" s="154" t="s">
        <v>29</v>
      </c>
      <c r="M2" s="154" t="s">
        <v>30</v>
      </c>
      <c r="N2" s="154" t="s">
        <v>31</v>
      </c>
      <c r="O2" s="154" t="s">
        <v>32</v>
      </c>
      <c r="P2" s="154" t="s">
        <v>33</v>
      </c>
      <c r="Q2" s="154" t="s">
        <v>34</v>
      </c>
      <c r="R2" s="6" t="s">
        <v>35</v>
      </c>
    </row>
    <row r="3" spans="1:18" s="34" customFormat="1" ht="246.75" customHeight="1" x14ac:dyDescent="0.25">
      <c r="A3" s="155"/>
      <c r="B3" s="155"/>
      <c r="C3" s="156" t="s">
        <v>36</v>
      </c>
      <c r="D3" s="157" t="s">
        <v>37</v>
      </c>
      <c r="E3" s="158" t="s">
        <v>38</v>
      </c>
      <c r="F3" s="159" t="s">
        <v>39</v>
      </c>
      <c r="G3" s="160"/>
      <c r="H3" s="160"/>
      <c r="I3" s="161"/>
      <c r="J3" s="162"/>
      <c r="K3" s="162"/>
      <c r="L3" s="162"/>
      <c r="M3" s="162"/>
      <c r="N3" s="163"/>
      <c r="O3" s="9"/>
      <c r="P3" s="9"/>
      <c r="Q3" s="9"/>
      <c r="R3" s="69"/>
    </row>
    <row r="4" spans="1:18" s="34" customFormat="1" ht="167.25" customHeight="1" x14ac:dyDescent="0.25">
      <c r="A4" s="115">
        <v>1004</v>
      </c>
      <c r="B4" s="92" t="s">
        <v>40</v>
      </c>
      <c r="C4" s="93" t="s">
        <v>41</v>
      </c>
      <c r="D4" s="94" t="s">
        <v>151</v>
      </c>
      <c r="E4" s="127">
        <v>952</v>
      </c>
      <c r="F4" s="133"/>
      <c r="G4" s="134"/>
      <c r="H4" s="135"/>
      <c r="I4" s="134"/>
      <c r="J4" s="136"/>
      <c r="K4" s="130" t="s">
        <v>155</v>
      </c>
      <c r="L4" s="130" t="s">
        <v>155</v>
      </c>
      <c r="M4" s="141"/>
      <c r="N4" s="142"/>
      <c r="O4" s="98">
        <f t="shared" ref="O4:O9" si="0">E4*M4</f>
        <v>0</v>
      </c>
      <c r="P4" s="146"/>
      <c r="Q4" s="146"/>
      <c r="R4" s="69"/>
    </row>
    <row r="5" spans="1:18" s="34" customFormat="1" ht="140.25" customHeight="1" x14ac:dyDescent="0.25">
      <c r="A5" s="105">
        <v>1168</v>
      </c>
      <c r="B5" s="95" t="s">
        <v>40</v>
      </c>
      <c r="C5" s="93" t="s">
        <v>44</v>
      </c>
      <c r="D5" s="93" t="s">
        <v>152</v>
      </c>
      <c r="E5" s="86">
        <v>1904</v>
      </c>
      <c r="F5" s="133"/>
      <c r="G5" s="134"/>
      <c r="H5" s="134"/>
      <c r="I5" s="135"/>
      <c r="J5" s="136"/>
      <c r="K5" s="130" t="s">
        <v>155</v>
      </c>
      <c r="L5" s="130" t="s">
        <v>155</v>
      </c>
      <c r="M5" s="141"/>
      <c r="N5" s="143"/>
      <c r="O5" s="98">
        <f t="shared" si="0"/>
        <v>0</v>
      </c>
      <c r="P5" s="146"/>
      <c r="Q5" s="146"/>
      <c r="R5" s="69"/>
    </row>
    <row r="6" spans="1:18" s="110" customFormat="1" ht="147.75" customHeight="1" x14ac:dyDescent="0.2">
      <c r="A6" s="105">
        <v>1282</v>
      </c>
      <c r="B6" s="111" t="s">
        <v>40</v>
      </c>
      <c r="C6" s="107" t="s">
        <v>45</v>
      </c>
      <c r="D6" s="112" t="s">
        <v>153</v>
      </c>
      <c r="E6" s="86">
        <v>2500</v>
      </c>
      <c r="F6" s="137"/>
      <c r="G6" s="134"/>
      <c r="H6" s="134"/>
      <c r="I6" s="134"/>
      <c r="J6" s="138"/>
      <c r="K6" s="130" t="s">
        <v>155</v>
      </c>
      <c r="L6" s="130" t="s">
        <v>155</v>
      </c>
      <c r="M6" s="141"/>
      <c r="N6" s="143"/>
      <c r="O6" s="98">
        <f t="shared" si="0"/>
        <v>0</v>
      </c>
      <c r="P6" s="146"/>
      <c r="Q6" s="146"/>
      <c r="R6" s="90"/>
    </row>
    <row r="7" spans="1:18" s="110" customFormat="1" ht="117.75" customHeight="1" x14ac:dyDescent="0.2">
      <c r="A7" s="115">
        <v>1295</v>
      </c>
      <c r="B7" s="105" t="s">
        <v>40</v>
      </c>
      <c r="C7" s="107" t="s">
        <v>47</v>
      </c>
      <c r="D7" s="107" t="s">
        <v>154</v>
      </c>
      <c r="E7" s="86">
        <v>400</v>
      </c>
      <c r="F7" s="137"/>
      <c r="G7" s="134"/>
      <c r="H7" s="134"/>
      <c r="I7" s="134"/>
      <c r="J7" s="136"/>
      <c r="K7" s="130" t="s">
        <v>155</v>
      </c>
      <c r="L7" s="130" t="s">
        <v>155</v>
      </c>
      <c r="M7" s="141"/>
      <c r="N7" s="143"/>
      <c r="O7" s="98">
        <f t="shared" si="0"/>
        <v>0</v>
      </c>
      <c r="P7" s="146"/>
      <c r="Q7" s="146"/>
      <c r="R7" s="90"/>
    </row>
    <row r="8" spans="1:18" ht="195" customHeight="1" x14ac:dyDescent="0.2">
      <c r="A8" s="96">
        <v>1906</v>
      </c>
      <c r="B8" s="96" t="s">
        <v>40</v>
      </c>
      <c r="C8" s="93" t="s">
        <v>49</v>
      </c>
      <c r="D8" s="97" t="s">
        <v>50</v>
      </c>
      <c r="E8" s="121">
        <v>1904</v>
      </c>
      <c r="F8" s="139"/>
      <c r="G8" s="140"/>
      <c r="H8" s="140"/>
      <c r="I8" s="140"/>
      <c r="J8" s="136"/>
      <c r="K8" s="130" t="s">
        <v>155</v>
      </c>
      <c r="L8" s="130" t="s">
        <v>155</v>
      </c>
      <c r="M8" s="141"/>
      <c r="N8" s="144"/>
      <c r="O8" s="98">
        <f t="shared" si="0"/>
        <v>0</v>
      </c>
      <c r="P8" s="146"/>
      <c r="Q8" s="146"/>
      <c r="R8" s="85"/>
    </row>
    <row r="9" spans="1:18" ht="206.25" customHeight="1" x14ac:dyDescent="0.2">
      <c r="A9" s="95">
        <v>1909</v>
      </c>
      <c r="B9" s="95" t="s">
        <v>40</v>
      </c>
      <c r="C9" s="128" t="s">
        <v>51</v>
      </c>
      <c r="D9" s="93" t="s">
        <v>52</v>
      </c>
      <c r="E9" s="129">
        <v>2856</v>
      </c>
      <c r="F9" s="139"/>
      <c r="G9" s="140"/>
      <c r="H9" s="140"/>
      <c r="I9" s="140"/>
      <c r="J9" s="136"/>
      <c r="K9" s="130" t="s">
        <v>155</v>
      </c>
      <c r="L9" s="130" t="s">
        <v>155</v>
      </c>
      <c r="M9" s="141"/>
      <c r="N9" s="145"/>
      <c r="O9" s="98">
        <f t="shared" si="0"/>
        <v>0</v>
      </c>
      <c r="P9" s="146"/>
      <c r="Q9" s="146"/>
      <c r="R9" s="85"/>
    </row>
  </sheetData>
  <sheetProtection algorithmName="SHA-512" hashValue="sNhZO6aSiQpyOLJz7R7m+Y0crK5uuuBMOQxUPyMWTKetvLIIjlnOd9bjT+h5Jd3eZFM4KpCbGrOFPBoqipAGFA==" saltValue="EMMbeX0F4Le/hZixkkzrDA==" spinCount="100000" sheet="1" objects="1" scenarios="1" selectLockedCells="1"/>
  <phoneticPr fontId="20" type="noConversion"/>
  <conditionalFormatting sqref="I3">
    <cfRule type="colorScale" priority="372">
      <colorScale>
        <cfvo type="min"/>
        <cfvo type="max"/>
        <color rgb="FFFF7128"/>
        <color rgb="FFFFEF9C"/>
      </colorScale>
    </cfRule>
  </conditionalFormatting>
  <conditionalFormatting sqref="O4:O9">
    <cfRule type="colorScale" priority="42">
      <colorScale>
        <cfvo type="min"/>
        <cfvo type="max"/>
        <color rgb="FFFF7128"/>
        <color rgb="FFFFEF9C"/>
      </colorScale>
    </cfRule>
  </conditionalFormatting>
  <conditionalFormatting sqref="O3:Q3">
    <cfRule type="colorScale" priority="370">
      <colorScale>
        <cfvo type="min"/>
        <cfvo type="max"/>
        <color rgb="FFFF7128"/>
        <color rgb="FFFFEF9C"/>
      </colorScale>
    </cfRule>
  </conditionalFormatting>
  <conditionalFormatting sqref="P4:Q9">
    <cfRule type="colorScale" priority="385">
      <colorScale>
        <cfvo type="min"/>
        <cfvo type="max"/>
        <color rgb="FFFF7128"/>
        <color rgb="FFFFEF9C"/>
      </colorScale>
    </cfRule>
  </conditionalFormatting>
  <printOptions verticalCentered="1" headings="1" gridLines="1"/>
  <pageMargins left="0.25" right="0.25" top="0.85" bottom="0.75" header="0.3" footer="0.3"/>
  <pageSetup paperSize="17" scale="55" orientation="landscape" r:id="rId1"/>
  <headerFooter alignWithMargins="0">
    <oddHeader>&amp;C&amp;"Arial,Bold"&amp;16Memphis Shelby County Schools (MSCS) 
Division of Nutrition Services
2023 - 2024 Canned and Pouch Semester II Bid 
January 1, 2024 - June 30, 2024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8"/>
  <sheetViews>
    <sheetView topLeftCell="A3" workbookViewId="0">
      <selection activeCell="L4" sqref="L4"/>
    </sheetView>
  </sheetViews>
  <sheetFormatPr defaultRowHeight="12.75" x14ac:dyDescent="0.2"/>
  <cols>
    <col min="1" max="1" width="16.7109375" customWidth="1"/>
    <col min="2" max="2" width="17.28515625" customWidth="1"/>
    <col min="3" max="3" width="32.42578125" customWidth="1"/>
    <col min="4" max="4" width="30" customWidth="1"/>
    <col min="5" max="5" width="24.42578125" customWidth="1"/>
    <col min="6" max="7" width="17.5703125" customWidth="1"/>
    <col min="8" max="8" width="19.7109375" customWidth="1"/>
    <col min="9" max="9" width="18.5703125" customWidth="1"/>
    <col min="10" max="10" width="18.7109375" customWidth="1"/>
    <col min="11" max="11" width="14.85546875" customWidth="1"/>
    <col min="12" max="12" width="17.5703125" customWidth="1"/>
    <col min="13" max="13" width="20.28515625" customWidth="1"/>
  </cols>
  <sheetData>
    <row r="1" spans="1:13" ht="60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12" t="s">
        <v>53</v>
      </c>
      <c r="F1" s="33" t="s">
        <v>5</v>
      </c>
      <c r="G1" s="33" t="s">
        <v>54</v>
      </c>
      <c r="H1" s="33" t="s">
        <v>55</v>
      </c>
      <c r="I1" s="33" t="s">
        <v>6</v>
      </c>
      <c r="J1" s="33" t="s">
        <v>9</v>
      </c>
      <c r="K1" s="81" t="s">
        <v>56</v>
      </c>
      <c r="L1" s="82" t="s">
        <v>14</v>
      </c>
      <c r="M1" s="89" t="s">
        <v>57</v>
      </c>
    </row>
    <row r="2" spans="1:13" x14ac:dyDescent="0.2">
      <c r="A2" s="6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35" t="s">
        <v>23</v>
      </c>
      <c r="G2" s="35" t="s">
        <v>24</v>
      </c>
      <c r="H2" s="35" t="s">
        <v>25</v>
      </c>
      <c r="I2" s="35" t="s">
        <v>26</v>
      </c>
      <c r="J2" s="35" t="s">
        <v>27</v>
      </c>
      <c r="K2" s="83" t="s">
        <v>28</v>
      </c>
      <c r="L2" s="99" t="s">
        <v>29</v>
      </c>
      <c r="M2" s="104" t="s">
        <v>30</v>
      </c>
    </row>
    <row r="3" spans="1:13" ht="171.75" customHeight="1" x14ac:dyDescent="0.25">
      <c r="A3" s="7"/>
      <c r="B3" s="7"/>
      <c r="C3" s="100" t="s">
        <v>36</v>
      </c>
      <c r="D3" s="101" t="s">
        <v>37</v>
      </c>
      <c r="E3" s="102" t="s">
        <v>58</v>
      </c>
      <c r="F3" s="103" t="s">
        <v>39</v>
      </c>
      <c r="G3" s="8"/>
      <c r="H3" s="16"/>
      <c r="I3" s="16"/>
      <c r="J3" s="27"/>
      <c r="K3" s="17"/>
      <c r="L3" s="9"/>
      <c r="M3" s="69"/>
    </row>
    <row r="4" spans="1:13" s="122" customFormat="1" ht="108.75" customHeight="1" x14ac:dyDescent="0.2">
      <c r="A4" s="105">
        <v>1183</v>
      </c>
      <c r="B4" s="105" t="s">
        <v>40</v>
      </c>
      <c r="C4" s="106" t="s">
        <v>59</v>
      </c>
      <c r="D4" s="107" t="s">
        <v>60</v>
      </c>
      <c r="E4" s="86">
        <v>912</v>
      </c>
      <c r="F4" s="87"/>
      <c r="G4" s="87"/>
      <c r="H4" s="87"/>
      <c r="I4" s="108"/>
      <c r="J4" s="108"/>
      <c r="K4" s="109"/>
      <c r="L4" s="98">
        <f>E4*K4</f>
        <v>0</v>
      </c>
      <c r="M4" s="90"/>
    </row>
    <row r="5" spans="1:13" s="122" customFormat="1" ht="126" customHeight="1" x14ac:dyDescent="0.2">
      <c r="A5" s="105">
        <v>1282</v>
      </c>
      <c r="B5" s="123" t="s">
        <v>40</v>
      </c>
      <c r="C5" s="107" t="s">
        <v>61</v>
      </c>
      <c r="D5" s="112" t="s">
        <v>46</v>
      </c>
      <c r="E5" s="86">
        <v>1200</v>
      </c>
      <c r="F5" s="87"/>
      <c r="G5" s="87"/>
      <c r="H5" s="87"/>
      <c r="I5" s="108"/>
      <c r="J5" s="108"/>
      <c r="K5" s="109"/>
      <c r="L5" s="98">
        <f>E5*K5</f>
        <v>0</v>
      </c>
      <c r="M5" s="90"/>
    </row>
    <row r="6" spans="1:13" s="122" customFormat="1" ht="139.5" customHeight="1" x14ac:dyDescent="0.2">
      <c r="A6" s="105">
        <v>1287</v>
      </c>
      <c r="B6" s="123" t="s">
        <v>40</v>
      </c>
      <c r="C6" s="113" t="s">
        <v>62</v>
      </c>
      <c r="D6" s="114" t="s">
        <v>63</v>
      </c>
      <c r="E6" s="86">
        <v>3000</v>
      </c>
      <c r="F6" s="87"/>
      <c r="G6" s="87"/>
      <c r="H6" s="87"/>
      <c r="I6" s="108"/>
      <c r="J6" s="108"/>
      <c r="K6" s="109"/>
      <c r="L6" s="98">
        <f>E6*K6</f>
        <v>0</v>
      </c>
      <c r="M6" s="90"/>
    </row>
    <row r="7" spans="1:13" s="122" customFormat="1" ht="96" customHeight="1" x14ac:dyDescent="0.2">
      <c r="A7" s="115">
        <v>1295</v>
      </c>
      <c r="B7" s="105" t="s">
        <v>40</v>
      </c>
      <c r="C7" s="107" t="s">
        <v>64</v>
      </c>
      <c r="D7" s="107" t="s">
        <v>48</v>
      </c>
      <c r="E7" s="86">
        <v>400</v>
      </c>
      <c r="F7" s="87"/>
      <c r="G7" s="87"/>
      <c r="H7" s="116"/>
      <c r="I7" s="116"/>
      <c r="J7" s="108"/>
      <c r="K7" s="117"/>
      <c r="L7" s="98">
        <f>E7*K7</f>
        <v>0</v>
      </c>
      <c r="M7" s="90"/>
    </row>
    <row r="8" spans="1:13" s="122" customFormat="1" ht="119.25" customHeight="1" x14ac:dyDescent="0.2">
      <c r="A8" s="118">
        <v>1917</v>
      </c>
      <c r="B8" s="124" t="s">
        <v>40</v>
      </c>
      <c r="C8" s="106" t="s">
        <v>65</v>
      </c>
      <c r="D8" s="125" t="s">
        <v>66</v>
      </c>
      <c r="E8" s="126">
        <v>600</v>
      </c>
      <c r="F8" s="88"/>
      <c r="G8" s="88"/>
      <c r="H8" s="88"/>
      <c r="I8" s="90"/>
      <c r="J8" s="90"/>
      <c r="K8" s="119"/>
      <c r="L8" s="98">
        <f>E8*K8</f>
        <v>0</v>
      </c>
      <c r="M8" s="120"/>
    </row>
  </sheetData>
  <conditionalFormatting sqref="F7">
    <cfRule type="colorScale" priority="10">
      <colorScale>
        <cfvo type="min"/>
        <cfvo type="max"/>
        <color rgb="FFFF7128"/>
        <color rgb="FFFFEF9C"/>
      </colorScale>
    </cfRule>
  </conditionalFormatting>
  <conditionalFormatting sqref="F4:G4">
    <cfRule type="colorScale" priority="21">
      <colorScale>
        <cfvo type="min"/>
        <cfvo type="max"/>
        <color rgb="FFFF7128"/>
        <color rgb="FFFFEF9C"/>
      </colorScale>
    </cfRule>
  </conditionalFormatting>
  <conditionalFormatting sqref="F5:G6">
    <cfRule type="colorScale" priority="12">
      <colorScale>
        <cfvo type="min"/>
        <cfvo type="max"/>
        <color rgb="FFFF7128"/>
        <color rgb="FFFFEF9C"/>
      </colorScale>
    </cfRule>
  </conditionalFormatting>
  <conditionalFormatting sqref="G3">
    <cfRule type="colorScale" priority="18">
      <colorScale>
        <cfvo type="min"/>
        <cfvo type="max"/>
        <color rgb="FFFF7128"/>
        <color rgb="FFFFEF9C"/>
      </colorScale>
    </cfRule>
  </conditionalFormatting>
  <conditionalFormatting sqref="G7">
    <cfRule type="colorScale" priority="11">
      <colorScale>
        <cfvo type="min"/>
        <cfvo type="max"/>
        <color rgb="FFFF7128"/>
        <color rgb="FFFFEF9C"/>
      </colorScale>
    </cfRule>
  </conditionalFormatting>
  <conditionalFormatting sqref="L3">
    <cfRule type="colorScale" priority="17">
      <colorScale>
        <cfvo type="min"/>
        <cfvo type="max"/>
        <color rgb="FFFF7128"/>
        <color rgb="FFFFEF9C"/>
      </colorScale>
    </cfRule>
  </conditionalFormatting>
  <conditionalFormatting sqref="L4">
    <cfRule type="colorScale" priority="22">
      <colorScale>
        <cfvo type="min"/>
        <cfvo type="max"/>
        <color rgb="FFFF7128"/>
        <color rgb="FFFFEF9C"/>
      </colorScale>
    </cfRule>
  </conditionalFormatting>
  <conditionalFormatting sqref="L5:L7">
    <cfRule type="colorScale" priority="13">
      <colorScale>
        <cfvo type="min"/>
        <cfvo type="max"/>
        <color rgb="FFFF7128"/>
        <color rgb="FFFFEF9C"/>
      </colorScale>
    </cfRule>
  </conditionalFormatting>
  <conditionalFormatting sqref="L8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5" orientation="landscape" r:id="rId1"/>
  <headerFooter>
    <oddHeader>&amp;C&amp;"Arial,Bold"&amp;16Memphis Shelby County Schools (MSCS)
2022 - 2023 Canned and Pouch Bid II
January 1- June 30, 2023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13"/>
  <sheetViews>
    <sheetView zoomScale="77" zoomScaleNormal="77" workbookViewId="0">
      <selection activeCell="E12" sqref="A12:E12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  <col min="4" max="4" width="47" customWidth="1"/>
    <col min="5" max="5" width="35.28515625" style="37" customWidth="1"/>
    <col min="6" max="6" width="18.85546875" style="36" customWidth="1"/>
    <col min="7" max="7" width="15.5703125" style="36" customWidth="1"/>
    <col min="8" max="8" width="20.7109375" style="36" customWidth="1"/>
    <col min="9" max="9" width="22" style="36" customWidth="1"/>
    <col min="10" max="10" width="15" style="36" customWidth="1"/>
    <col min="11" max="11" width="24.140625" style="36" customWidth="1"/>
    <col min="12" max="12" width="16.7109375" style="36" customWidth="1"/>
    <col min="13" max="13" width="21.85546875" style="38" customWidth="1"/>
    <col min="14" max="14" width="15.5703125" style="36" customWidth="1"/>
    <col min="15" max="16384" width="8" style="36"/>
  </cols>
  <sheetData>
    <row r="1" spans="1:14" s="34" customFormat="1" ht="6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12" t="s">
        <v>67</v>
      </c>
      <c r="F1" s="33" t="s">
        <v>5</v>
      </c>
      <c r="G1" s="33" t="s">
        <v>68</v>
      </c>
      <c r="H1" s="33" t="s">
        <v>69</v>
      </c>
      <c r="I1" s="33" t="s">
        <v>70</v>
      </c>
      <c r="J1" s="33" t="s">
        <v>71</v>
      </c>
      <c r="K1" s="33" t="s">
        <v>9</v>
      </c>
      <c r="L1" s="33" t="s">
        <v>56</v>
      </c>
      <c r="M1" s="13" t="s">
        <v>14</v>
      </c>
      <c r="N1" s="132" t="s">
        <v>17</v>
      </c>
    </row>
    <row r="2" spans="1:14" s="34" customFormat="1" ht="21" customHeight="1" x14ac:dyDescent="0.25">
      <c r="A2" s="6" t="s">
        <v>18</v>
      </c>
      <c r="B2" s="6" t="s">
        <v>19</v>
      </c>
      <c r="C2" s="6" t="s">
        <v>20</v>
      </c>
      <c r="D2" s="6" t="s">
        <v>21</v>
      </c>
      <c r="E2" s="5" t="s">
        <v>22</v>
      </c>
      <c r="F2" s="35" t="s">
        <v>23</v>
      </c>
      <c r="G2" s="35" t="s">
        <v>24</v>
      </c>
      <c r="H2" s="35" t="s">
        <v>25</v>
      </c>
      <c r="I2" s="35" t="s">
        <v>26</v>
      </c>
      <c r="J2" s="35" t="s">
        <v>27</v>
      </c>
      <c r="K2" s="35" t="s">
        <v>28</v>
      </c>
      <c r="L2" s="35" t="s">
        <v>29</v>
      </c>
      <c r="M2" s="14" t="s">
        <v>30</v>
      </c>
      <c r="N2" s="132"/>
    </row>
    <row r="3" spans="1:14" s="34" customFormat="1" ht="156" customHeight="1" x14ac:dyDescent="0.25">
      <c r="A3" s="7"/>
      <c r="B3" s="7"/>
      <c r="C3" s="15" t="s">
        <v>36</v>
      </c>
      <c r="D3" s="28" t="s">
        <v>37</v>
      </c>
      <c r="E3" s="79" t="s">
        <v>72</v>
      </c>
      <c r="F3" s="80" t="s">
        <v>39</v>
      </c>
      <c r="G3" s="8"/>
      <c r="H3" s="16"/>
      <c r="I3" s="16"/>
      <c r="J3" s="16"/>
      <c r="K3" s="27"/>
      <c r="L3" s="17"/>
      <c r="M3" s="9"/>
      <c r="N3" s="69"/>
    </row>
    <row r="4" spans="1:14" ht="76.5" customHeight="1" x14ac:dyDescent="0.25">
      <c r="F4" s="10" t="s">
        <v>73</v>
      </c>
      <c r="G4" s="10" t="s">
        <v>42</v>
      </c>
      <c r="H4" s="10" t="s">
        <v>74</v>
      </c>
      <c r="I4" s="11" t="s">
        <v>75</v>
      </c>
      <c r="J4" s="11">
        <v>53305</v>
      </c>
      <c r="K4" s="11" t="s">
        <v>43</v>
      </c>
      <c r="L4" s="31">
        <v>28.9</v>
      </c>
      <c r="M4" s="71" t="e">
        <f>(L4*'2023-2024 SY Can-Pouch RenewaI '!#REF!)</f>
        <v>#REF!</v>
      </c>
      <c r="N4" s="70" t="s">
        <v>17</v>
      </c>
    </row>
    <row r="5" spans="1:14" ht="79.5" customHeight="1" x14ac:dyDescent="0.25">
      <c r="A5" s="46">
        <v>1160</v>
      </c>
      <c r="B5" s="46" t="s">
        <v>40</v>
      </c>
      <c r="C5" s="47" t="s">
        <v>76</v>
      </c>
      <c r="D5" s="47" t="s">
        <v>77</v>
      </c>
      <c r="E5" s="48">
        <v>4760</v>
      </c>
      <c r="F5" s="49" t="s">
        <v>73</v>
      </c>
      <c r="G5" s="49" t="s">
        <v>42</v>
      </c>
      <c r="H5" s="49" t="s">
        <v>74</v>
      </c>
      <c r="I5" s="50" t="s">
        <v>78</v>
      </c>
      <c r="J5" s="50">
        <v>55020</v>
      </c>
      <c r="K5" s="50" t="s">
        <v>43</v>
      </c>
      <c r="L5" s="51">
        <v>21.88</v>
      </c>
      <c r="M5" s="72">
        <f>(L5*E5)</f>
        <v>104148.79999999999</v>
      </c>
      <c r="N5" s="70" t="s">
        <v>17</v>
      </c>
    </row>
    <row r="6" spans="1:14" ht="64.5" customHeight="1" x14ac:dyDescent="0.25">
      <c r="F6" s="52" t="s">
        <v>79</v>
      </c>
      <c r="G6" s="52" t="s">
        <v>80</v>
      </c>
      <c r="H6" s="53" t="s">
        <v>81</v>
      </c>
      <c r="I6" s="54" t="s">
        <v>82</v>
      </c>
      <c r="J6" s="54" t="s">
        <v>82</v>
      </c>
      <c r="K6" s="55" t="s">
        <v>83</v>
      </c>
      <c r="L6" s="56">
        <v>28.4</v>
      </c>
      <c r="M6" s="73" t="e">
        <f>(L6*'2023-2024 SY Can-Pouch RenewaI '!#REF!)</f>
        <v>#REF!</v>
      </c>
      <c r="N6" s="70" t="s">
        <v>17</v>
      </c>
    </row>
    <row r="7" spans="1:14" ht="64.5" customHeight="1" x14ac:dyDescent="0.25">
      <c r="F7" s="10" t="s">
        <v>73</v>
      </c>
      <c r="G7" s="10" t="s">
        <v>42</v>
      </c>
      <c r="H7" s="10" t="s">
        <v>84</v>
      </c>
      <c r="I7" s="10" t="s">
        <v>85</v>
      </c>
      <c r="J7" s="10">
        <v>57710</v>
      </c>
      <c r="K7" s="10" t="s">
        <v>43</v>
      </c>
      <c r="L7" s="31">
        <v>24.88</v>
      </c>
      <c r="M7" s="73">
        <f>(L7*'2023-2024 SY Can-Pouch RenewaI '!E4)</f>
        <v>23685.759999999998</v>
      </c>
      <c r="N7" s="70" t="s">
        <v>17</v>
      </c>
    </row>
    <row r="8" spans="1:14" ht="68.25" customHeight="1" x14ac:dyDescent="0.25">
      <c r="A8" s="43">
        <v>1183</v>
      </c>
      <c r="B8" s="43" t="s">
        <v>40</v>
      </c>
      <c r="C8" s="57" t="s">
        <v>86</v>
      </c>
      <c r="D8" s="78" t="s">
        <v>87</v>
      </c>
      <c r="E8" s="44">
        <v>4760</v>
      </c>
      <c r="F8" s="45" t="s">
        <v>88</v>
      </c>
      <c r="G8" s="45" t="s">
        <v>89</v>
      </c>
      <c r="H8" s="58" t="s">
        <v>90</v>
      </c>
      <c r="I8" s="58">
        <v>21213</v>
      </c>
      <c r="J8" s="58">
        <v>22345</v>
      </c>
      <c r="K8" s="58" t="s">
        <v>43</v>
      </c>
      <c r="L8" s="59">
        <v>18.14</v>
      </c>
      <c r="M8" s="74">
        <f>(L8*E8)</f>
        <v>86346.400000000009</v>
      </c>
      <c r="N8" s="70" t="s">
        <v>17</v>
      </c>
    </row>
    <row r="9" spans="1:14" ht="58.5" customHeight="1" x14ac:dyDescent="0.25">
      <c r="F9" s="10" t="s">
        <v>73</v>
      </c>
      <c r="G9" s="10" t="s">
        <v>42</v>
      </c>
      <c r="H9" s="10" t="s">
        <v>91</v>
      </c>
      <c r="I9" s="10" t="s">
        <v>92</v>
      </c>
      <c r="J9" s="10">
        <v>665</v>
      </c>
      <c r="K9" s="10" t="s">
        <v>43</v>
      </c>
      <c r="L9" s="31">
        <v>22.88</v>
      </c>
      <c r="M9" s="72" t="e">
        <f>(L9*'2023-2024 SY Can-Pouch RenewaI '!#REF!)</f>
        <v>#REF!</v>
      </c>
      <c r="N9" s="70" t="s">
        <v>17</v>
      </c>
    </row>
    <row r="10" spans="1:14" ht="72" customHeight="1" x14ac:dyDescent="0.25">
      <c r="F10" s="60" t="s">
        <v>88</v>
      </c>
      <c r="G10" s="60" t="s">
        <v>89</v>
      </c>
      <c r="H10" s="61" t="s">
        <v>93</v>
      </c>
      <c r="I10" s="61" t="s">
        <v>94</v>
      </c>
      <c r="J10" s="61">
        <v>76209</v>
      </c>
      <c r="K10" s="61" t="s">
        <v>43</v>
      </c>
      <c r="L10" s="62">
        <v>16.54</v>
      </c>
      <c r="M10" s="75" t="e">
        <f>(L10*'2023-2024 SY Can-Pouch RenewaI '!#REF!)</f>
        <v>#REF!</v>
      </c>
      <c r="N10" s="70" t="s">
        <v>17</v>
      </c>
    </row>
    <row r="11" spans="1:14" ht="71.25" customHeight="1" x14ac:dyDescent="0.25">
      <c r="F11" s="68" t="s">
        <v>73</v>
      </c>
      <c r="G11" s="68" t="s">
        <v>42</v>
      </c>
      <c r="H11" s="68" t="s">
        <v>95</v>
      </c>
      <c r="I11" s="68">
        <v>8213</v>
      </c>
      <c r="J11" s="68">
        <v>8213</v>
      </c>
      <c r="K11" s="68" t="s">
        <v>43</v>
      </c>
      <c r="L11" s="67">
        <v>22.28</v>
      </c>
      <c r="M11" s="72" t="e">
        <f>(L11*'2023-2024 SY Can-Pouch RenewaI '!#REF!)</f>
        <v>#REF!</v>
      </c>
      <c r="N11" s="70" t="s">
        <v>17</v>
      </c>
    </row>
    <row r="12" spans="1:14" ht="91.5" customHeight="1" x14ac:dyDescent="0.25">
      <c r="F12" s="63" t="s">
        <v>96</v>
      </c>
      <c r="G12" s="63" t="s">
        <v>97</v>
      </c>
      <c r="H12" s="63" t="s">
        <v>98</v>
      </c>
      <c r="I12" s="63">
        <v>1585</v>
      </c>
      <c r="J12" s="63" t="s">
        <v>99</v>
      </c>
      <c r="K12" s="63" t="s">
        <v>43</v>
      </c>
      <c r="L12" s="64">
        <v>35.89</v>
      </c>
      <c r="M12" s="76" t="e">
        <f>(L12*'2023-2024 SY Can-Pouch RenewaI '!#REF!)</f>
        <v>#REF!</v>
      </c>
      <c r="N12" s="70" t="s">
        <v>17</v>
      </c>
    </row>
    <row r="13" spans="1:14" ht="15" customHeight="1" x14ac:dyDescent="0.2">
      <c r="M13" s="77"/>
    </row>
  </sheetData>
  <sheetProtection selectLockedCells="1"/>
  <mergeCells count="1">
    <mergeCell ref="N1:N2"/>
  </mergeCells>
  <conditionalFormatting sqref="F4:G4">
    <cfRule type="colorScale" priority="17">
      <colorScale>
        <cfvo type="min"/>
        <cfvo type="max"/>
        <color rgb="FFFF7128"/>
        <color rgb="FFFFEF9C"/>
      </colorScale>
    </cfRule>
  </conditionalFormatting>
  <conditionalFormatting sqref="F5:G5">
    <cfRule type="colorScale" priority="16">
      <colorScale>
        <cfvo type="min"/>
        <cfvo type="max"/>
        <color rgb="FFFF7128"/>
        <color rgb="FFFFEF9C"/>
      </colorScale>
    </cfRule>
  </conditionalFormatting>
  <conditionalFormatting sqref="F7:G7">
    <cfRule type="colorScale" priority="12">
      <colorScale>
        <cfvo type="min"/>
        <cfvo type="max"/>
        <color rgb="FFFF7128"/>
        <color rgb="FFFFEF9C"/>
      </colorScale>
    </cfRule>
  </conditionalFormatting>
  <conditionalFormatting sqref="F8:G8">
    <cfRule type="colorScale" priority="58">
      <colorScale>
        <cfvo type="min"/>
        <cfvo type="max"/>
        <color rgb="FFFF7128"/>
        <color rgb="FFFFEF9C"/>
      </colorScale>
    </cfRule>
  </conditionalFormatting>
  <conditionalFormatting sqref="F9:G9">
    <cfRule type="colorScale" priority="11">
      <colorScale>
        <cfvo type="min"/>
        <cfvo type="max"/>
        <color rgb="FFFF7128"/>
        <color rgb="FFFFEF9C"/>
      </colorScale>
    </cfRule>
  </conditionalFormatting>
  <conditionalFormatting sqref="F10:G10">
    <cfRule type="colorScale" priority="288">
      <colorScale>
        <cfvo type="min"/>
        <cfvo type="max"/>
        <color rgb="FFFF7128"/>
        <color rgb="FFFFEF9C"/>
      </colorScale>
    </cfRule>
  </conditionalFormatting>
  <conditionalFormatting sqref="F11:G11">
    <cfRule type="colorScale" priority="8">
      <colorScale>
        <cfvo type="min"/>
        <cfvo type="max"/>
        <color rgb="FFFF7128"/>
        <color rgb="FFFFEF9C"/>
      </colorScale>
    </cfRule>
  </conditionalFormatting>
  <conditionalFormatting sqref="F12:G12">
    <cfRule type="colorScale" priority="62">
      <colorScale>
        <cfvo type="min"/>
        <cfvo type="max"/>
        <color rgb="FFFF7128"/>
        <color rgb="FFFFEF9C"/>
      </colorScale>
    </cfRule>
  </conditionalFormatting>
  <conditionalFormatting sqref="G3">
    <cfRule type="colorScale" priority="246">
      <colorScale>
        <cfvo type="min"/>
        <cfvo type="max"/>
        <color rgb="FFFF7128"/>
        <color rgb="FFFFEF9C"/>
      </colorScale>
    </cfRule>
  </conditionalFormatting>
  <conditionalFormatting sqref="M3">
    <cfRule type="colorScale" priority="107">
      <colorScale>
        <cfvo type="min"/>
        <cfvo type="max"/>
        <color rgb="FFFF7128"/>
        <color rgb="FFFFEF9C"/>
      </colorScale>
    </cfRule>
  </conditionalFormatting>
  <conditionalFormatting sqref="M4">
    <cfRule type="colorScale" priority="273">
      <colorScale>
        <cfvo type="min"/>
        <cfvo type="max"/>
        <color rgb="FFFF7128"/>
        <color rgb="FFFFEF9C"/>
      </colorScale>
    </cfRule>
  </conditionalFormatting>
  <conditionalFormatting sqref="M5:M11">
    <cfRule type="colorScale" priority="290">
      <colorScale>
        <cfvo type="min"/>
        <cfvo type="max"/>
        <color rgb="FFFF7128"/>
        <color rgb="FFFFEF9C"/>
      </colorScale>
    </cfRule>
  </conditionalFormatting>
  <conditionalFormatting sqref="M12">
    <cfRule type="colorScale" priority="75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2" fitToHeight="0" orientation="landscape" r:id="rId1"/>
  <headerFooter>
    <oddHeader>&amp;CShelby County Board of Education (SCBE)
2017-2018 SY Commercial Canned/Pouched Fruits &amp; Vegetables Bid 
07/01/17- 12/31/17</oddHeader>
    <oddFooter>&amp;CPrepared by LAJUANNA JONES-SULTON &amp;D&amp;RPage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G17"/>
  <sheetViews>
    <sheetView view="pageLayout" zoomScaleNormal="100" workbookViewId="0">
      <selection activeCell="D8" sqref="D8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</cols>
  <sheetData>
    <row r="1" spans="1:7" s="2" customFormat="1" ht="61.5" customHeight="1" x14ac:dyDescent="0.25">
      <c r="A1" s="5" t="s">
        <v>0</v>
      </c>
      <c r="B1" s="5" t="s">
        <v>1</v>
      </c>
      <c r="C1" s="5" t="s">
        <v>2</v>
      </c>
    </row>
    <row r="2" spans="1:7" s="2" customFormat="1" ht="21" customHeight="1" x14ac:dyDescent="0.25">
      <c r="A2" s="6" t="s">
        <v>18</v>
      </c>
      <c r="B2" s="6" t="s">
        <v>19</v>
      </c>
      <c r="C2" s="6" t="s">
        <v>20</v>
      </c>
    </row>
    <row r="3" spans="1:7" s="2" customFormat="1" ht="101.25" customHeight="1" x14ac:dyDescent="0.25">
      <c r="A3" s="7"/>
      <c r="B3" s="7"/>
      <c r="C3" s="32" t="s">
        <v>36</v>
      </c>
    </row>
    <row r="4" spans="1:7" ht="61.5" customHeight="1" x14ac:dyDescent="0.2">
      <c r="A4" s="30">
        <v>1000</v>
      </c>
      <c r="B4" s="26" t="s">
        <v>40</v>
      </c>
      <c r="C4" s="20" t="s">
        <v>100</v>
      </c>
    </row>
    <row r="5" spans="1:7" ht="64.5" customHeight="1" x14ac:dyDescent="0.2">
      <c r="A5" s="29">
        <v>1064</v>
      </c>
      <c r="B5" s="18" t="s">
        <v>40</v>
      </c>
      <c r="C5" s="20" t="s">
        <v>101</v>
      </c>
    </row>
    <row r="6" spans="1:7" ht="78.75" customHeight="1" x14ac:dyDescent="0.2">
      <c r="A6" s="29">
        <v>1152</v>
      </c>
      <c r="B6" s="18" t="s">
        <v>40</v>
      </c>
      <c r="C6" s="21" t="s">
        <v>102</v>
      </c>
    </row>
    <row r="7" spans="1:7" ht="64.5" customHeight="1" x14ac:dyDescent="0.2">
      <c r="A7" s="29">
        <v>1160</v>
      </c>
      <c r="B7" s="18" t="s">
        <v>40</v>
      </c>
      <c r="C7" s="21" t="s">
        <v>76</v>
      </c>
    </row>
    <row r="8" spans="1:7" ht="61.5" customHeight="1" x14ac:dyDescent="0.2">
      <c r="A8" s="29">
        <v>1165</v>
      </c>
      <c r="B8" s="18" t="s">
        <v>40</v>
      </c>
      <c r="C8" s="22" t="s">
        <v>103</v>
      </c>
      <c r="D8" s="3"/>
      <c r="G8" s="4"/>
    </row>
    <row r="9" spans="1:7" ht="60.75" customHeight="1" x14ac:dyDescent="0.2">
      <c r="A9" s="29">
        <v>1168</v>
      </c>
      <c r="B9" s="18" t="s">
        <v>40</v>
      </c>
      <c r="C9" s="21" t="s">
        <v>104</v>
      </c>
    </row>
    <row r="10" spans="1:7" ht="54" customHeight="1" x14ac:dyDescent="0.2">
      <c r="A10" s="29">
        <v>1183</v>
      </c>
      <c r="B10" s="18" t="s">
        <v>40</v>
      </c>
      <c r="C10" s="23" t="s">
        <v>86</v>
      </c>
    </row>
    <row r="11" spans="1:7" ht="51.75" customHeight="1" x14ac:dyDescent="0.2">
      <c r="A11" s="19">
        <v>1233</v>
      </c>
      <c r="B11" s="18" t="s">
        <v>40</v>
      </c>
      <c r="C11" s="21" t="s">
        <v>105</v>
      </c>
    </row>
    <row r="12" spans="1:7" ht="66.75" customHeight="1" x14ac:dyDescent="0.2">
      <c r="A12" s="7">
        <v>1443</v>
      </c>
      <c r="B12" s="18" t="s">
        <v>40</v>
      </c>
      <c r="C12" s="21" t="s">
        <v>106</v>
      </c>
    </row>
    <row r="13" spans="1:7" ht="63" customHeight="1" x14ac:dyDescent="0.2">
      <c r="A13" s="29">
        <v>1462</v>
      </c>
      <c r="B13" s="18" t="s">
        <v>40</v>
      </c>
      <c r="C13" s="20" t="s">
        <v>107</v>
      </c>
    </row>
    <row r="14" spans="1:7" ht="65.25" customHeight="1" x14ac:dyDescent="0.2">
      <c r="A14" s="26">
        <v>1510</v>
      </c>
      <c r="B14" s="18" t="s">
        <v>40</v>
      </c>
      <c r="C14" s="24" t="s">
        <v>108</v>
      </c>
    </row>
    <row r="15" spans="1:7" ht="63" customHeight="1" x14ac:dyDescent="0.2">
      <c r="A15" s="29">
        <v>1569</v>
      </c>
      <c r="B15" s="18" t="s">
        <v>40</v>
      </c>
      <c r="C15" s="25" t="s">
        <v>109</v>
      </c>
    </row>
    <row r="16" spans="1:7" ht="81.75" customHeight="1" x14ac:dyDescent="0.2">
      <c r="A16" s="30">
        <v>1905</v>
      </c>
      <c r="B16" s="26" t="s">
        <v>40</v>
      </c>
      <c r="C16" s="20" t="s">
        <v>110</v>
      </c>
    </row>
    <row r="17" spans="1:3" ht="63" customHeight="1" x14ac:dyDescent="0.2">
      <c r="A17" s="29">
        <v>1906</v>
      </c>
      <c r="B17" s="18" t="s">
        <v>40</v>
      </c>
      <c r="C17" s="25" t="s">
        <v>111</v>
      </c>
    </row>
  </sheetData>
  <sheetProtection selectLockedCells="1"/>
  <pageMargins left="0.25" right="0.25" top="0.75" bottom="0.75" header="0.3" footer="0.3"/>
  <pageSetup fitToHeight="0" orientation="portrait" r:id="rId1"/>
  <headerFooter>
    <oddHeader>&amp;CCanned/Pouched Fruits &amp; Vegetables 7.1.16-12.31.16</oddHeader>
    <oddFooter>&amp;CPrepared by LAJUANNA JONES-SULTON &amp;D&amp;RPage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0"/>
  <sheetViews>
    <sheetView workbookViewId="0">
      <selection activeCell="D3" sqref="D3:D10"/>
    </sheetView>
  </sheetViews>
  <sheetFormatPr defaultRowHeight="12.75" x14ac:dyDescent="0.2"/>
  <cols>
    <col min="1" max="1" width="26.140625" customWidth="1"/>
    <col min="2" max="2" width="27.140625" customWidth="1"/>
    <col min="3" max="3" width="30.5703125" customWidth="1"/>
    <col min="4" max="4" width="33.140625" customWidth="1"/>
    <col min="5" max="5" width="7" customWidth="1"/>
  </cols>
  <sheetData>
    <row r="1" spans="1:5" ht="33.75" customHeight="1" x14ac:dyDescent="0.25">
      <c r="A1" s="39" t="s">
        <v>112</v>
      </c>
      <c r="B1" s="39" t="s">
        <v>113</v>
      </c>
      <c r="C1" s="39" t="s">
        <v>114</v>
      </c>
      <c r="D1" s="39" t="s">
        <v>115</v>
      </c>
    </row>
    <row r="2" spans="1:5" ht="14.25" customHeight="1" x14ac:dyDescent="0.25">
      <c r="A2" s="65" t="s">
        <v>116</v>
      </c>
      <c r="B2" s="66" t="s">
        <v>117</v>
      </c>
      <c r="C2" s="66" t="s">
        <v>117</v>
      </c>
      <c r="D2" s="66" t="s">
        <v>118</v>
      </c>
    </row>
    <row r="3" spans="1:5" ht="16.5" x14ac:dyDescent="0.2">
      <c r="A3" s="42" t="s">
        <v>119</v>
      </c>
      <c r="B3" s="40" t="s">
        <v>120</v>
      </c>
      <c r="C3" s="40" t="s">
        <v>121</v>
      </c>
      <c r="D3" s="41" t="s">
        <v>122</v>
      </c>
      <c r="E3" t="s">
        <v>123</v>
      </c>
    </row>
    <row r="4" spans="1:5" ht="21" customHeight="1" x14ac:dyDescent="0.2">
      <c r="A4" s="40" t="s">
        <v>88</v>
      </c>
      <c r="B4" s="40" t="s">
        <v>124</v>
      </c>
      <c r="C4" s="40" t="s">
        <v>125</v>
      </c>
      <c r="D4" s="41" t="s">
        <v>126</v>
      </c>
    </row>
    <row r="5" spans="1:5" ht="18" customHeight="1" x14ac:dyDescent="0.2">
      <c r="A5" s="40" t="s">
        <v>127</v>
      </c>
      <c r="B5" s="40" t="s">
        <v>128</v>
      </c>
      <c r="C5" s="40" t="s">
        <v>129</v>
      </c>
      <c r="D5" s="41" t="s">
        <v>130</v>
      </c>
    </row>
    <row r="6" spans="1:5" ht="19.5" customHeight="1" x14ac:dyDescent="0.2">
      <c r="A6" s="42" t="s">
        <v>131</v>
      </c>
      <c r="B6" s="40" t="s">
        <v>132</v>
      </c>
      <c r="C6" s="40" t="s">
        <v>133</v>
      </c>
      <c r="D6" s="41" t="s">
        <v>134</v>
      </c>
    </row>
    <row r="7" spans="1:5" ht="16.5" x14ac:dyDescent="0.2">
      <c r="A7" s="40" t="s">
        <v>135</v>
      </c>
      <c r="B7" s="40" t="s">
        <v>136</v>
      </c>
      <c r="C7" s="40" t="s">
        <v>137</v>
      </c>
      <c r="D7" s="41" t="s">
        <v>138</v>
      </c>
    </row>
    <row r="8" spans="1:5" ht="16.5" x14ac:dyDescent="0.2">
      <c r="A8" s="40" t="s">
        <v>139</v>
      </c>
      <c r="B8" s="40" t="s">
        <v>140</v>
      </c>
      <c r="C8" s="40" t="s">
        <v>141</v>
      </c>
      <c r="D8" s="41" t="s">
        <v>142</v>
      </c>
    </row>
    <row r="9" spans="1:5" ht="20.100000000000001" customHeight="1" x14ac:dyDescent="0.2">
      <c r="A9" s="40" t="s">
        <v>143</v>
      </c>
      <c r="B9" s="40" t="s">
        <v>144</v>
      </c>
      <c r="C9" s="40" t="s">
        <v>145</v>
      </c>
      <c r="D9" s="41" t="s">
        <v>146</v>
      </c>
    </row>
    <row r="10" spans="1:5" ht="20.100000000000001" customHeight="1" x14ac:dyDescent="0.2">
      <c r="A10" s="40" t="s">
        <v>147</v>
      </c>
      <c r="B10" s="40" t="s">
        <v>148</v>
      </c>
      <c r="C10" s="40" t="s">
        <v>149</v>
      </c>
      <c r="D10" s="41" t="s">
        <v>150</v>
      </c>
      <c r="E10" t="s">
        <v>123</v>
      </c>
    </row>
  </sheetData>
  <hyperlinks>
    <hyperlink ref="D3" r:id="rId1" xr:uid="{00000000-0004-0000-0500-000000000000}"/>
    <hyperlink ref="D4" r:id="rId2" xr:uid="{00000000-0004-0000-0500-000001000000}"/>
    <hyperlink ref="D5" r:id="rId3" xr:uid="{00000000-0004-0000-0500-000002000000}"/>
    <hyperlink ref="D6" r:id="rId4" xr:uid="{00000000-0004-0000-0500-000003000000}"/>
    <hyperlink ref="D7" r:id="rId5" xr:uid="{00000000-0004-0000-0500-000004000000}"/>
    <hyperlink ref="D8" r:id="rId6" xr:uid="{00000000-0004-0000-0500-000005000000}"/>
    <hyperlink ref="D9" r:id="rId7" xr:uid="{00000000-0004-0000-0500-000006000000}"/>
    <hyperlink ref="D10" r:id="rId8" xr:uid="{00000000-0004-0000-0500-000007000000}"/>
  </hyperlinks>
  <pageMargins left="0.7" right="0.7" top="0.75" bottom="0.75" header="0.3" footer="0.3"/>
  <pageSetup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4" ma:contentTypeDescription="Create a new document." ma:contentTypeScope="" ma:versionID="c9a6debd28e7e7869a1e448b730d00ab">
  <xsd:schema xmlns:xsd="http://www.w3.org/2001/XMLSchema" xmlns:xs="http://www.w3.org/2001/XMLSchema" xmlns:p="http://schemas.microsoft.com/office/2006/metadata/properties" xmlns:ns2="421e4d31-b5cf-4980-aaea-4f4227a962c1" xmlns:ns3="11313e2c-b98a-4ede-9699-66782d074397" targetNamespace="http://schemas.microsoft.com/office/2006/metadata/properties" ma:root="true" ma:fieldsID="2cb996a3201f1208dc7b651cc3e1eb38" ns2:_="" ns3:_=""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AA4DB-917E-4BFD-8088-8BAEBD6E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60F59-3A0D-42FE-9DC6-22B9651A1E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2023-2024 SY Can-Pouch RenewaI </vt:lpstr>
      <vt:lpstr>2023-2024 SY Can-Pouch Bid II</vt:lpstr>
      <vt:lpstr>2017-2018SYCannedPouch Bid II  </vt:lpstr>
      <vt:lpstr>2016-2017 SY Samples Request</vt:lpstr>
      <vt:lpstr>Vendor Contact Information</vt:lpstr>
      <vt:lpstr>'2016-2017 SY Samples Request'!Print_Area</vt:lpstr>
      <vt:lpstr>'2017-2018SYCannedPouch Bid II  '!Print_Area</vt:lpstr>
      <vt:lpstr>'Vendor Contact Information'!Print_Area</vt:lpstr>
      <vt:lpstr>'2016-2017 SY Samples Request'!Print_Titles</vt:lpstr>
      <vt:lpstr>'2017-2018SYCannedPouch Bid II  '!Print_Titles</vt:lpstr>
      <vt:lpstr>'2023-2024 SY Can-Pouch RenewaI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AISHAH  WILLIAMS</cp:lastModifiedBy>
  <cp:revision/>
  <cp:lastPrinted>2023-11-21T14:08:23Z</cp:lastPrinted>
  <dcterms:created xsi:type="dcterms:W3CDTF">2013-10-01T16:57:24Z</dcterms:created>
  <dcterms:modified xsi:type="dcterms:W3CDTF">2023-11-21T18:02:49Z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